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bian\przygot\Michał\Postępowania\SP 3\Laboratoria Przyszłości\"/>
    </mc:Choice>
  </mc:AlternateContent>
  <bookViews>
    <workbookView xWindow="-105" yWindow="-105" windowWidth="23250" windowHeight="12570" tabRatio="883" firstSheet="4" activeTab="15"/>
  </bookViews>
  <sheets>
    <sheet name="wprowadzenie" sheetId="9" r:id="rId1"/>
    <sheet name="wyposażenie pods" sheetId="12" r:id="rId2"/>
    <sheet name="wyp stanowisk" sheetId="1" r:id="rId3"/>
    <sheet name="narzędzia" sheetId="2" r:id="rId4"/>
    <sheet name="AGD" sheetId="4" r:id="rId5"/>
    <sheet name="mat. eksploatacyjne" sheetId="7" r:id="rId6"/>
    <sheet name="audio-wideo" sheetId="5" r:id="rId7"/>
    <sheet name="robotyka" sheetId="21" r:id="rId8"/>
    <sheet name="pomoce projektowe" sheetId="6" r:id="rId9"/>
    <sheet name="BHP" sheetId="8" r:id="rId10"/>
    <sheet name="AUDIO" sheetId="13" r:id="rId11"/>
    <sheet name="TECHNIKA" sheetId="14" r:id="rId12"/>
    <sheet name="narzędzia SP3" sheetId="20" r:id="rId13"/>
    <sheet name="robotyka SP3" sheetId="3" r:id="rId14"/>
    <sheet name="pom dyd 1-3" sheetId="23" r:id="rId15"/>
    <sheet name="pom dyd 4-8" sheetId="22" r:id="rId16"/>
  </sheets>
  <definedNames>
    <definedName name="_xlnm.Print_Area" localSheetId="6">'audio-wideo'!$A$1:$C$13</definedName>
    <definedName name="_xlnm.Print_Area" localSheetId="9">BHP!$A$1:$C$11</definedName>
    <definedName name="_xlnm.Print_Area" localSheetId="5">'mat. eksploatacyjne'!$A$1:$C$32</definedName>
    <definedName name="_xlnm.Print_Area" localSheetId="12">'narzędzia SP3'!$A$1:$E$16</definedName>
    <definedName name="_xlnm.Print_Area" localSheetId="8">'pomoce projektowe'!$A$1:$C$6</definedName>
    <definedName name="_xlnm.Print_Area" localSheetId="7">robotyka!$A$1:$E$12</definedName>
    <definedName name="_xlnm.Print_Area" localSheetId="13">'robotyka SP3'!$A$1:$E$45</definedName>
    <definedName name="_xlnm.Print_Area" localSheetId="11">TECHNIKA!$A$1:$P$83</definedName>
    <definedName name="_xlnm.Print_Area" localSheetId="2">'wyp stanowisk'!$A$1:$C$13</definedName>
    <definedName name="_xlnm.Print_Area" localSheetId="1">'wyposażenie pods'!$A$1:$C$14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7" roundtripDataSignature="AMtx7miDpbU211Rd0CxjG4uMiXBoJsSfhw=="/>
    </ext>
  </extLst>
</workbook>
</file>

<file path=xl/calcChain.xml><?xml version="1.0" encoding="utf-8"?>
<calcChain xmlns="http://schemas.openxmlformats.org/spreadsheetml/2006/main">
  <c r="E20" i="22" l="1"/>
  <c r="E44" i="3"/>
  <c r="E43" i="3"/>
  <c r="E42" i="3"/>
  <c r="E41" i="3"/>
  <c r="E40" i="3"/>
  <c r="E28" i="3"/>
  <c r="E19" i="3"/>
  <c r="E3" i="3"/>
  <c r="D58" i="14"/>
  <c r="D51" i="14"/>
  <c r="D44" i="14"/>
  <c r="D58" i="13"/>
  <c r="G15" i="22"/>
  <c r="G14" i="22"/>
  <c r="G13" i="22"/>
  <c r="G11" i="22"/>
  <c r="G9" i="22"/>
  <c r="G7" i="22"/>
  <c r="G17" i="22" s="1"/>
  <c r="G5" i="22"/>
  <c r="G4" i="22"/>
  <c r="F37" i="23"/>
  <c r="F34" i="23"/>
  <c r="F32" i="23"/>
  <c r="F27" i="23"/>
  <c r="F21" i="23"/>
  <c r="F16" i="23"/>
  <c r="F9" i="23"/>
  <c r="F3" i="23"/>
  <c r="F42" i="23" s="1"/>
  <c r="E34" i="3"/>
  <c r="E16" i="20" l="1"/>
  <c r="E14" i="20"/>
  <c r="E13" i="20"/>
  <c r="E4" i="20"/>
  <c r="D74" i="14"/>
  <c r="D73" i="14"/>
  <c r="D71" i="14"/>
  <c r="D40" i="14"/>
  <c r="D38" i="14"/>
  <c r="D37" i="14"/>
  <c r="D64" i="14"/>
  <c r="D77" i="14"/>
  <c r="E45" i="3" l="1"/>
  <c r="D4" i="14"/>
  <c r="D63" i="14" l="1"/>
  <c r="D67" i="14"/>
  <c r="D82" i="14" l="1"/>
</calcChain>
</file>

<file path=xl/sharedStrings.xml><?xml version="1.0" encoding="utf-8"?>
<sst xmlns="http://schemas.openxmlformats.org/spreadsheetml/2006/main" count="633" uniqueCount="530">
  <si>
    <t>Wyposażenie podstawowe</t>
  </si>
  <si>
    <t>lp.</t>
  </si>
  <si>
    <t xml:space="preserve">nazwa </t>
  </si>
  <si>
    <t>opis/minimalne wymagania techiczne</t>
  </si>
  <si>
    <t>Filament</t>
  </si>
  <si>
    <t>Biodegradowalne filamenty kompatybilne z zakupionymi drukarkami</t>
  </si>
  <si>
    <t>Drukarka 3D wraz z akcesoriami</t>
  </si>
  <si>
    <t>Mikrokontroler z czujnikami i akcesoriami</t>
  </si>
  <si>
    <t xml:space="preserve">Lutownica / Stacja lutownicza z gorącym powietrzem </t>
  </si>
  <si>
    <t>Kamera przenośna cyfrowa wraz z akcesoriami</t>
  </si>
  <si>
    <t>Statyw z akcesoriami</t>
  </si>
  <si>
    <t>Mikroport z akcesoriami</t>
  </si>
  <si>
    <t>Nie wymagający podłączenia kablowego do kamery</t>
  </si>
  <si>
    <t>Oświetlenie do realizacji nagrań</t>
  </si>
  <si>
    <t>Mikrofon kierunkowy z akcesoriami</t>
  </si>
  <si>
    <t>Gimbal</t>
  </si>
  <si>
    <t>Aparat fotograficzny z akcesoriami</t>
  </si>
  <si>
    <t>sprzęt do nagrywania, rejestrowania i obróbki obrazu i dźwięku</t>
  </si>
  <si>
    <t>nazwa wyposażenia</t>
  </si>
  <si>
    <t>minimalne wymagania techiczne</t>
  </si>
  <si>
    <t>Mikrofon nagłowny z akcesoriami</t>
  </si>
  <si>
    <t>Mikrofon dynamiczny z akcesoriami</t>
  </si>
  <si>
    <t>Oprogramowanie do edycji, montażu
i tworzenia materiałów video</t>
  </si>
  <si>
    <t>Greenscreen</t>
  </si>
  <si>
    <t>Konsola/mikser dźwięku z akcesoriami</t>
  </si>
  <si>
    <t>Dyktafon</t>
  </si>
  <si>
    <t>Wbudowana pamięć min. 2GB
Zapis plików WAV i MP3
Mikrofon wbudowany z możliwośćią podłączenia zewnętrznego</t>
  </si>
  <si>
    <t>Nagłośnienie</t>
  </si>
  <si>
    <t>Słuchawki studyjne</t>
  </si>
  <si>
    <t>Panele akustyczne</t>
  </si>
  <si>
    <t>wyposażenie stanowisk do pracy narzędziowej/technicznej</t>
  </si>
  <si>
    <t>nazwa</t>
  </si>
  <si>
    <t>minimalne wymagania techniczne</t>
  </si>
  <si>
    <t>Stół warsztatowy/montażowy/stolarski</t>
  </si>
  <si>
    <t xml:space="preserve">Blat drewniany/sklejka/metalowy
Regulacja wysokości
Nośność minimalna 300 kg 
Wymiary minimalne 1000x600x460 mm </t>
  </si>
  <si>
    <t>Nakładka/nadbudowa/tylna ścianka do stołu</t>
  </si>
  <si>
    <t xml:space="preserve">Mocowana do stołu
Wymiary dostosowane do wielkości stołu
</t>
  </si>
  <si>
    <t>Nakładka na blat stołu uczniowskiego (dodatkowy blat)</t>
  </si>
  <si>
    <t>Dostosowana do wielkości ławki szkolnej, trwale zakładana, uniemożliwiająca przesunięcie
Wykonana ze slejki/płyty meblowej/litego drewna</t>
  </si>
  <si>
    <t xml:space="preserve">Szafa na narzędzia </t>
  </si>
  <si>
    <t>Metalowa lub z płyty meblowej
Zamykana w sposób umożliwiający kontrolowanie dostępu</t>
  </si>
  <si>
    <t>Taboret / fotel obrotowy</t>
  </si>
  <si>
    <t xml:space="preserve">Wysokość minimalna (przed regulacją) 450 mm
Regulacja wysokości
</t>
  </si>
  <si>
    <t>Pojemnik warsztatowy</t>
  </si>
  <si>
    <t>Z tworzywa sztucznego</t>
  </si>
  <si>
    <t xml:space="preserve">Gablota zamykana </t>
  </si>
  <si>
    <t>Stolik meblowy</t>
  </si>
  <si>
    <t>Wykonany z plyty meblowej o grubości min. 18mm</t>
  </si>
  <si>
    <t>Tablica ścieralne</t>
  </si>
  <si>
    <t>narzędzia do obróbki drewna i metalu</t>
  </si>
  <si>
    <t>Akumulatorowa wiertarko - wkrętarka z akcesoriami</t>
  </si>
  <si>
    <t xml:space="preserve">Uchwyt wiertarski: 1.5-10 mm
2 x akumulatory 
Z ładowarką w zestawie </t>
  </si>
  <si>
    <t>Wiertarka stołowa (kolumnowa) z akcesoriami</t>
  </si>
  <si>
    <t>Zakres mocowania uchwytu wiertarskiego 1,5-13 mm
Skok. ok.  90 mm
Wskazany beznarzędziowy uchwyt wiertarski z automatyczną blokadą wiertła 
Zacisk szybkomocujący materiał do blatu roboczego wiertarki</t>
  </si>
  <si>
    <t>Piła taśmowa z akcesoriami</t>
  </si>
  <si>
    <t>Zakres pochylania stołu pilarki - ponad 100 mm
Szerokość przepustu: około 245 mm
Prędkość cięcia: około 735 m/min
Długość brzeszczotu taśmowego około 1712 mm
Napięcie zasilania: 220 - 240 V
Uniwersalny brzeszczot taśmowy A6
Ogranicznik wzdłużny
Ogranicznik kątowy
Adapter odciągu wiórów 
 Popychacz</t>
  </si>
  <si>
    <t>Szlifierka stołowa z akcesoriami</t>
  </si>
  <si>
    <t>Średnica tarczy szlifierskiej: min. 150 mm
Moc silnika min. 350W
Napięcie zasilania: 230V                                        System odciągu wiórów</t>
  </si>
  <si>
    <t>Bezprzewodowy pistolet do klejenia na gorąco z akcesoriami</t>
  </si>
  <si>
    <t xml:space="preserve">Moc: min. 60 W
Napięcie zasilania: 220-240 V
Temperatura: 150-220 °C </t>
  </si>
  <si>
    <t>Imadło ślusarskie z kowadłem</t>
  </si>
  <si>
    <t xml:space="preserve">Korpus wykonany z żeliwa
Stalowe szczęki
Regulowana obrotowa podstawa
Zabezpieczone chromem stalowe elementy konstrukcyjne
Szerokość szczęk min: 100 mm
</t>
  </si>
  <si>
    <t>Imadło lekkie</t>
  </si>
  <si>
    <t xml:space="preserve">Korpus wykonany z żeliwa
Stalowe szczęki
Szerokość szczęk min: 100mm
</t>
  </si>
  <si>
    <t>Piła ramowa do drewna i metalu z akcesorami</t>
  </si>
  <si>
    <t>Długość: co najmniej 150 mm
Rękojeść rewolwerowa z tworzywa
Oprawka metalowa
Konstrukcja pozwalająca na szybką wymianę ostrza</t>
  </si>
  <si>
    <t>Suwmiarka</t>
  </si>
  <si>
    <t xml:space="preserve"> Zakres pomiarów w zakresie 0-150 mm z dokładnością do 0,05 mm</t>
  </si>
  <si>
    <t>Młotek ślusarski</t>
  </si>
  <si>
    <t>Obuch wykonany ze stali kutej, hartowanej
Waga: max 200 g</t>
  </si>
  <si>
    <t>Szczypce uniwersalne (kombinerki)</t>
  </si>
  <si>
    <t>Długość minimum 150 mm
Rączka pokryta antypoślizgowym materiałem</t>
  </si>
  <si>
    <t>Szczypce precyzyjne (półokrągłe)</t>
  </si>
  <si>
    <t>Długość minimum 130 mm
Rączka pokryta antypoślizgowym materiałem</t>
  </si>
  <si>
    <t>Zestaw wkrętaków (śrubokrętów)</t>
  </si>
  <si>
    <t xml:space="preserve"> Magnetyczna końcówka 
 Rękojeść pokryta elastycznym materiałem izolacyjnym</t>
  </si>
  <si>
    <t>Zestaw pilników ślusarskich (zdzieraki)</t>
  </si>
  <si>
    <t>Pilniki ślusarskie o długości (część robocza) minimum 150 mm
Ergonomiczna bimateriałowa rękojeść</t>
  </si>
  <si>
    <t>Zestaw tarników do drewna (zdzieraki)</t>
  </si>
  <si>
    <t>O długości (część robocza) minimum 200 mm: półokrągły, okrągły, płaski
ergonomiczna bimateriałowa rękojeść</t>
  </si>
  <si>
    <t>Miernik uniwersalny (multimetr)</t>
  </si>
  <si>
    <t>Nożyce do blachy</t>
  </si>
  <si>
    <t xml:space="preserve">Hartowane ostrze umożliwiające cięcie blachy do co najmniej 0,7 mm grubości
Ergonomiczna rękojeść
</t>
  </si>
  <si>
    <t>Ściągacz do izolacji</t>
  </si>
  <si>
    <t>Nadaje się do przewodów o przekroju co najmniej 0,2-6 mm²</t>
  </si>
  <si>
    <t>Przymiar stalowy</t>
  </si>
  <si>
    <t>Długość: 50-500 mm
Skala grawerowana
Stal nierdzewna</t>
  </si>
  <si>
    <t>Kątownik stolarski</t>
  </si>
  <si>
    <t>Długość minimum 300 
Kątomierz 90°
Skala grawerowana</t>
  </si>
  <si>
    <t>Cyrkiel ślusarski traserski na ołówek</t>
  </si>
  <si>
    <t>Stalowy
Mocowanie na ołówek
Śruba zaciskowa do ustalania kąta</t>
  </si>
  <si>
    <t>Rysik traserski prosty</t>
  </si>
  <si>
    <t>Kształt prosty z klipsem
Końcówka z węglika spiekanego</t>
  </si>
  <si>
    <t>Nóż do cięcia (ostrze chowane)</t>
  </si>
  <si>
    <t>Korpus wykonany z tworzywa
Ostrze wysuwane wielopołożeniowe</t>
  </si>
  <si>
    <t>Kowadełko</t>
  </si>
  <si>
    <t>Materiał: żeliwo
Waga max 900g</t>
  </si>
  <si>
    <t>Szczotka druciana</t>
  </si>
  <si>
    <t>Włosie z drutu stalowego</t>
  </si>
  <si>
    <t>Skrzynki narzędziowe</t>
  </si>
  <si>
    <t>Do przenoszenia narzędzi</t>
  </si>
  <si>
    <t>Taśma miernicza</t>
  </si>
  <si>
    <t>Stalowa lub centymetr krawiecki</t>
  </si>
  <si>
    <t>Obcęgi</t>
  </si>
  <si>
    <t>Szczypce obcinaczki</t>
  </si>
  <si>
    <t>Wypalarka do drewna z akcesoriami</t>
  </si>
  <si>
    <t>Strug do drewna</t>
  </si>
  <si>
    <t>Ręczny</t>
  </si>
  <si>
    <t>Punktaki do metalu</t>
  </si>
  <si>
    <t>Młotek drewniany</t>
  </si>
  <si>
    <t>Młotek gumowy</t>
  </si>
  <si>
    <t xml:space="preserve">Taker </t>
  </si>
  <si>
    <t>Kątomierz</t>
  </si>
  <si>
    <t>Brzeszczoty do pił</t>
  </si>
  <si>
    <t>Dostosowane do zakupionych pił</t>
  </si>
  <si>
    <t>Bity do wkrętarki akumulatorowej</t>
  </si>
  <si>
    <t>Dostosowane do zakupionej wiertarko-wkrętarki</t>
  </si>
  <si>
    <t>Wyrzynarka stołowa do drewna z akcesoriami</t>
  </si>
  <si>
    <t>Stół roboczy nachylany pod kątem 45˚
Moc silnika min. 120W
Lampa nad stolem
Bezstopniowa regulacja prędkości
Możliwość użycia standardowych brzeszczotów wyrzynarki</t>
  </si>
  <si>
    <t>Piła ramowa kątowa ukośnica do drewna/metalu z akcesoriami</t>
  </si>
  <si>
    <t xml:space="preserve"> Długość brzeszczotu ok. 500-600 mm
 Oprawka metalowa
 Kąt cięcia: 90 - 45 stopni</t>
  </si>
  <si>
    <t>Komplet pilników iglaków</t>
  </si>
  <si>
    <t xml:space="preserve"> Długość min. 140mm
 Rękojeść profilowana</t>
  </si>
  <si>
    <t>Tester tranzystorów</t>
  </si>
  <si>
    <t xml:space="preserve">Termometr </t>
  </si>
  <si>
    <t>Stacja pogodowa z akcesoriami</t>
  </si>
  <si>
    <t>Termopara</t>
  </si>
  <si>
    <t>Pirometr</t>
  </si>
  <si>
    <t>Waga jubilerska/laboratoryjna</t>
  </si>
  <si>
    <t>Waga spożywcza</t>
  </si>
  <si>
    <t>Oscyloskop</t>
  </si>
  <si>
    <t xml:space="preserve">Zaciskarka do kabli </t>
  </si>
  <si>
    <t>Zasilacz warsztatowy</t>
  </si>
  <si>
    <t>Skrzynki uciosowe</t>
  </si>
  <si>
    <t>Laminarka</t>
  </si>
  <si>
    <t xml:space="preserve">Transformator </t>
  </si>
  <si>
    <t>specjalistyczne urządzenia i narzędzia, materiały edukacyjne oraz oprogramowanie, w tym z zakresu robotyki i mikroelektroniki</t>
  </si>
  <si>
    <t>W przypadku wyposażeni takiego jak: roboty edukacyjne, gogle VR, Pend 3D, Mikroskop, Skaner 3D, Wizualizer, Teleskop wymagane są (niezależnie od progu 500 zł) następujące warunki: gwarancja co najmniej 12 miesiecy, autoryzowany serwis na terenie Polski, SLA do 3 tygodni, serwis i wsparcie techniczne - serwis obowiązkowo na terenie RP, wsparcie techniczne w języku polskim, instrukcja obsługi w języku polskim (niekoniecznie papierowa).</t>
  </si>
  <si>
    <t>Klocki do samodzielnej konstrukcji z akcesoriami</t>
  </si>
  <si>
    <t>Gogle Wirtualnej Rzeczywistości (VR) wraz z akcesoriami i oprogramowaniem wspierającymi ich funkcjonowanie</t>
  </si>
  <si>
    <t>Możliwość zakładania na okulary korekcyjne</t>
  </si>
  <si>
    <t>Robot edukacyjny wraz z akcesoriami</t>
  </si>
  <si>
    <t xml:space="preserve">Funkcjonalność robotów edukacyjnych pozwala na ich integracje z odpowiednim oprogramowaniem komputerowym.  
Roboty powinny umożliwić zdalne kierowanie ruchem robota 
Roboty powinny umożliwiać programowanie na różnych poziomach i poprzez obsługę więcej niż jednego języka programowania (np. tekstowy, bloczkowy)
</t>
  </si>
  <si>
    <t>Biblioteka modeli 3D lub robotów online</t>
  </si>
  <si>
    <t xml:space="preserve">Biblioteki modeli 3d online, z przykładowymi projektami do wykorzystania, kompatybilne z drukarką </t>
  </si>
  <si>
    <t>Mikroskop wraz z akcesoriami</t>
  </si>
  <si>
    <t>Pen 3D z akcesoriami</t>
  </si>
  <si>
    <t>Skaner kombatybilny z drukarką 3D</t>
  </si>
  <si>
    <t>Wizualizer kompatybilny z mikroskopem</t>
  </si>
  <si>
    <t>Teleskop z akcesoriami</t>
  </si>
  <si>
    <t>sprzęt gospodarstwa domowego</t>
  </si>
  <si>
    <t>Maszyna do szycia z akcesoriami</t>
  </si>
  <si>
    <t>Trwałe, metalowe podzespoły
 Mocna i szybka - prędkość maksymalna do 860 wkłuć na minutę
LEDowe oświetlenie pola pracy
odporna na błędy początkujących</t>
  </si>
  <si>
    <t>Igły do maszyny do szycia</t>
  </si>
  <si>
    <t>Zgodnie ze specyfikacją maszyny do szycia</t>
  </si>
  <si>
    <t>Hafciarka cyfrowa z akcesoriami</t>
  </si>
  <si>
    <t>Igły cerówki</t>
  </si>
  <si>
    <t>Ramy tkackie - krosna do tkania</t>
  </si>
  <si>
    <t>Nożyczki uniwersalne</t>
  </si>
  <si>
    <t>Gładkie ostrza ze stali nierdzewnej
Ergonomiczna rękojeść z gumowymi wkładkami</t>
  </si>
  <si>
    <t>Zestaw igieł</t>
  </si>
  <si>
    <t>Minimum 5 sztuk różnej wielkości
Do szycia ręcznego</t>
  </si>
  <si>
    <t>Szpilki</t>
  </si>
  <si>
    <t>Paczka</t>
  </si>
  <si>
    <t>Szydełka</t>
  </si>
  <si>
    <t>Zestaw</t>
  </si>
  <si>
    <t>Druty dziewiarskie</t>
  </si>
  <si>
    <t>Uniwersalne</t>
  </si>
  <si>
    <t>Kuchenka elektryczna/płyta elektryczna z akcesoriami</t>
  </si>
  <si>
    <t>Piekarnik elektryczny</t>
  </si>
  <si>
    <t>Kuchenka elektryczna z piekarnikiem elektrycznym</t>
  </si>
  <si>
    <t>Zlew + kran</t>
  </si>
  <si>
    <t>Zestaw garnków i patelni</t>
  </si>
  <si>
    <t>Z pokrywkami</t>
  </si>
  <si>
    <t>Komplet sztućców</t>
  </si>
  <si>
    <t>Blender</t>
  </si>
  <si>
    <t>Mikser</t>
  </si>
  <si>
    <t>Robot wielofunkcyjny</t>
  </si>
  <si>
    <t>Zestaw noży</t>
  </si>
  <si>
    <t>Zestaw desek do krojenia</t>
  </si>
  <si>
    <t>Zastawa stołowa</t>
  </si>
  <si>
    <t>Sito</t>
  </si>
  <si>
    <t>Durszlak</t>
  </si>
  <si>
    <t>Stolnica</t>
  </si>
  <si>
    <t>Wałek</t>
  </si>
  <si>
    <t>Miski</t>
  </si>
  <si>
    <t>Patelnia</t>
  </si>
  <si>
    <t>Ubijaczka</t>
  </si>
  <si>
    <t>Deska do prasowania</t>
  </si>
  <si>
    <t>Żelazko</t>
  </si>
  <si>
    <t>Lodówka</t>
  </si>
  <si>
    <t>Opiekacz</t>
  </si>
  <si>
    <t>Z wymiennymi wkładkami: tostownica, gofrownica</t>
  </si>
  <si>
    <t>Szybkozłączki</t>
  </si>
  <si>
    <t>części zamienne oraz wyposażenie drobne i materiały eksploatacyjne</t>
  </si>
  <si>
    <t>Papier ścierny</t>
  </si>
  <si>
    <t>Granulacja: 40 - 2000
Do ręcznej i mechanicznej obróbki drewna/metalu</t>
  </si>
  <si>
    <t>Klej</t>
  </si>
  <si>
    <t>Dopuszczony do użycia w szkole podstawowej</t>
  </si>
  <si>
    <t>Wkłady klejowe do pistoletu</t>
  </si>
  <si>
    <t>Uniwersalne
Rozmiar dostosowany do pistoletu</t>
  </si>
  <si>
    <t>Pęseta</t>
  </si>
  <si>
    <t>Lupa</t>
  </si>
  <si>
    <t>Śrubki</t>
  </si>
  <si>
    <t>Rurki termokurczliwe</t>
  </si>
  <si>
    <t>Przewody elektryczne</t>
  </si>
  <si>
    <t>Gwoździe</t>
  </si>
  <si>
    <t>Nakrętki</t>
  </si>
  <si>
    <t>Wkręty</t>
  </si>
  <si>
    <t>Odsysacz cyny</t>
  </si>
  <si>
    <t>Pasta lutownicza</t>
  </si>
  <si>
    <t>Goldpiny</t>
  </si>
  <si>
    <t>Drut lutowniczy</t>
  </si>
  <si>
    <t>Zszywki (do takera)</t>
  </si>
  <si>
    <t>Ołówek stolarski</t>
  </si>
  <si>
    <t>Papier do rysunku technicznego</t>
  </si>
  <si>
    <t>Tekstylia</t>
  </si>
  <si>
    <t>Tarcze do szlifierki</t>
  </si>
  <si>
    <t>Lakiery</t>
  </si>
  <si>
    <t>Farby</t>
  </si>
  <si>
    <t>Pędzle</t>
  </si>
  <si>
    <t>Zmiotka z szufelką</t>
  </si>
  <si>
    <t>Dłuta</t>
  </si>
  <si>
    <t>Wiertła</t>
  </si>
  <si>
    <t>Średnica Ø 3 - 12 mm 
Końcówka centrująca zapewniająca dokładne pozycjonowanie</t>
  </si>
  <si>
    <t xml:space="preserve">Materiały eksploatacyjne do wymienionych w katalogu urządzeń </t>
  </si>
  <si>
    <t xml:space="preserve">Drewno </t>
  </si>
  <si>
    <t>Do wykorzystania przez uczniów we wszystkich pracach technicznych</t>
  </si>
  <si>
    <t>Piny</t>
  </si>
  <si>
    <t>Taśma malarska</t>
  </si>
  <si>
    <t>pomoce projektowe</t>
  </si>
  <si>
    <t>Zestaw konstrukcyjny z różnych dziedzin z akcesoriami</t>
  </si>
  <si>
    <t xml:space="preserve">
Zawiera instrukcje z ćwiczeniami dla uczniów</t>
  </si>
  <si>
    <t>Zestaw modelarski wraz z akcesoriami</t>
  </si>
  <si>
    <t xml:space="preserve"> Zakres tematyczny prezentowanych treści powinien być zgodny z podstawą programową obowiązującą w szkole podstawowej</t>
  </si>
  <si>
    <t>Schemat poglądowy z akcesoriami</t>
  </si>
  <si>
    <t>środki ochrony indywidualnej</t>
  </si>
  <si>
    <t>Odzież ochronna</t>
  </si>
  <si>
    <t>Gogle przeciwodpryskowe</t>
  </si>
  <si>
    <t>Przezroczysta szybka odporna na zaparowanie
Wycięte otwory zapobiegające parowaniu wewnątrz gogli
Zastosowanie przy zagrożeniu odpryskami, przy wierceniu, szlifowaniu itp.
Gogle posiadają certyfikat CE oraz spełniają normę EN 166</t>
  </si>
  <si>
    <t>Okulary ochronne stanowiskowe</t>
  </si>
  <si>
    <t xml:space="preserve">Przeznaczone do indywidualnej ochrony oczu przed zagrożeniami mechanicznymi
 Regulowane zauszniki (ustawienie kątowe i wzdłużne) oraz miękki nosek zmniejszający ryzyko podrażnień
Przezroczyste soczewki </t>
  </si>
  <si>
    <t>Apteczka</t>
  </si>
  <si>
    <t>Zawieszana na ścianie</t>
  </si>
  <si>
    <t>Rękawice ochronne</t>
  </si>
  <si>
    <t>Instrukcje BHP</t>
  </si>
  <si>
    <t>Plansza z akcesoriami</t>
  </si>
  <si>
    <t xml:space="preserve"> Zgodne z podstawą programową techniki</t>
  </si>
  <si>
    <t>Jakość zapisu min. Full HD
Stabilizator obrazu - optyczny lub cyfrowy. W przypadku gdy łącznie zostaną spełnione wymagania techniczne obu pozycji, aparat fotograficzny oraz kamera cyfrowa mogą być w jednym urządzeniu.</t>
  </si>
  <si>
    <t>Rozdzielczość matrycy min. 20 MP Wbudowana lampa błyskowa Interfejs: USB, wskazane Wi-Fi, Bluetooth, Stabilizacja optyczna obiektywu. W przypadku gdy łącznie zostaną spełnione wymagania techniczne obu pozycji, aparat fotograficzny oraz kamera cyfrowa mogą być w jednym urządzeniu.</t>
  </si>
  <si>
    <t xml:space="preserve">Wisząca lub stojąca. Umożliwiająca pisanie markerami. </t>
  </si>
  <si>
    <t xml:space="preserve">
</t>
  </si>
  <si>
    <t xml:space="preserve">Mikrokontroler wraz z wyposażeniem dodatkowym, a w szczególności: płytki stykowe prototypowe oraz  zestaw przewodów" </t>
  </si>
  <si>
    <t>Blenda fotograficzny</t>
  </si>
  <si>
    <t xml:space="preserve">Blat drewniany/sklejka
Regulacja wysokości
</t>
  </si>
  <si>
    <t>Zwierciadła</t>
  </si>
  <si>
    <t xml:space="preserve">Do drewna/metalu
</t>
  </si>
  <si>
    <t>Czujnik dymu</t>
  </si>
  <si>
    <t>Gaśnica</t>
  </si>
  <si>
    <t>Zabudowane lub wymienne boki drukarki, łączność WiFi, zdalny podgląd wydruku, pole robocze min. 15cm x 15cm x 15cm, kompatybilny slicer, gwarancja co najmniej 12 miesiecy, autoryzowany serwis na terenie Polski, SLA do 3 tygodni, serwis i wsparcie techniczne - serwis obowiązkowo na terenie RP, wsparcie techniczne w języku polskim, instrukcja obsługi w języku polskim (niekoniecznie papierowa). Interfejs w języku polskim lub angielskim. Na potrzeby zakupionej drukarki 3D możliwy jest także zakup laptopa. Liczba zakupionych laptopów nie może przekroczyć liczby zakupionych drukarek.</t>
  </si>
  <si>
    <t>pracownia audio-video</t>
  </si>
  <si>
    <t>wymagane parametry techniczne</t>
  </si>
  <si>
    <t>ilość</t>
  </si>
  <si>
    <t>NAZWA</t>
  </si>
  <si>
    <t>Zestaw narzędzi ślusarsko - stolarskich</t>
  </si>
  <si>
    <t>aparat fotograficzny</t>
  </si>
  <si>
    <t>Statyw do aparatu i kamery</t>
  </si>
  <si>
    <t>Mikrofon kierunkowy</t>
  </si>
  <si>
    <t>1. Piła ramowa do drewna i metalu z akcesoriami</t>
  </si>
  <si>
    <t>2. Suwmiarka</t>
  </si>
  <si>
    <t>3. Młotek ślusarski</t>
  </si>
  <si>
    <t>4. Szczypce uniwersalne (kombinerki)</t>
  </si>
  <si>
    <t>5. Szczypce precyzyjne (półokrągłe)</t>
  </si>
  <si>
    <t>6. Zestaw wkrętaków (śrubokrętów)</t>
  </si>
  <si>
    <t>7. Zestaw pilników ślusarskich (zdzieraki)</t>
  </si>
  <si>
    <t>8. Zestaw tarników do drewna (zdzieraki)</t>
  </si>
  <si>
    <t>9. Miernik uniwersalny (multimetr) z testerem tranzystorów</t>
  </si>
  <si>
    <t>10. Nożyce do blachy</t>
  </si>
  <si>
    <t>11. Ściągacz do izolacji</t>
  </si>
  <si>
    <t>12. Przymiar stalowy</t>
  </si>
  <si>
    <t>13. Kątownik stolarski</t>
  </si>
  <si>
    <t>14. Cyrkiel ślusarski traserski na ołówek</t>
  </si>
  <si>
    <t>15. Rysik traserski prosty</t>
  </si>
  <si>
    <t>16. Nóż do cięcia (ostrze chowane)</t>
  </si>
  <si>
    <t>17. Szczotka druciana</t>
  </si>
  <si>
    <t>18. Taśma miernicza</t>
  </si>
  <si>
    <t>19. Obcęgi</t>
  </si>
  <si>
    <t>20. Szczypce obcinaczki</t>
  </si>
  <si>
    <t>21. Punktaki do metalu</t>
  </si>
  <si>
    <t>22. Młotek drewniany</t>
  </si>
  <si>
    <t>23. Młotek gumowy</t>
  </si>
  <si>
    <t>24. Taker</t>
  </si>
  <si>
    <t>25. Kątomierz</t>
  </si>
  <si>
    <t>28. Termometr (w multimetrze)</t>
  </si>
  <si>
    <t>29. Zaciskarka do kabli</t>
  </si>
  <si>
    <t>30. Skrzynki uciosowe</t>
  </si>
  <si>
    <t>31. Wiertarko-wkrętarka akumulatorowa</t>
  </si>
  <si>
    <t>32. Pistolet do kleju</t>
  </si>
  <si>
    <t>Specyfikacja zestawu minimum:</t>
  </si>
  <si>
    <t>Szafa zamykana głęboka</t>
  </si>
  <si>
    <t xml:space="preserve">Szafa zamykana </t>
  </si>
  <si>
    <t xml:space="preserve">Wymiar (WxSxG) 1850x900x400 mm. Wykonana z płyty laminowanej 18 mm. Zamykana na zamek z 2 kluczykami. </t>
  </si>
  <si>
    <t>Apteczka pierwszej pomocy</t>
  </si>
  <si>
    <t>Wyposażenie zgodne z normą DIN 13157+ ustnik</t>
  </si>
  <si>
    <t>Gogle ochronne przeciwodpryskowe</t>
  </si>
  <si>
    <t>Elastyczna oprawa dostosowująca się do każdego wieku i rozmiaru.</t>
  </si>
  <si>
    <t>sztuk</t>
  </si>
  <si>
    <t>cena</t>
  </si>
  <si>
    <t>Tablica biała magnetyczna suchościeralna</t>
  </si>
  <si>
    <t>wymiar 170x100, rama aluminiowa</t>
  </si>
  <si>
    <t>fotel obrotowy</t>
  </si>
  <si>
    <t>Biurko do pracowni</t>
  </si>
  <si>
    <t>Blat wykonany z płyty 28 mm, oklejony obrzeżem PCV 2 mm, biurko powinno posiadć 2 pojemne szafki w tym 1 z szufladą – wszystkie zamykane na zamek z 2 kluczami – szerokość każdej 500 mm blat o wymiarze (DxG) 1810 x 700 mm, wysokość 900 mm dostosowana chowana listwa zasilająca z 3 gniazdami. Dane techniczne listwy: napięcie 230V AC; 50/60 HZ. Maksymalne obciążenie 16A, 3600W, długość przewodu 1,5 m</t>
  </si>
  <si>
    <t>Zestaw projektów do wykonania na lekcji techniki, zgodny z podstawą programową z techniki</t>
  </si>
  <si>
    <t>stacja lutownicza</t>
  </si>
  <si>
    <t>Urządzenie o mocy 60W łączące w sobie funkcje lutownicy grotowej osiągającej od 200°C do 480°C oraz hotair do nadmuchu gorącym powietrzem o temperaturze od 100°C do 480°C. Zestaw posiada System ESD Safe. O nastawionej temperaturze informują dwa wbudowane wyświetlacze LED. W zestawie są 3 okrągłe dysze hotair o średnicach 5mm, 7mm, 9mm.</t>
  </si>
  <si>
    <t>Stolik meblowy z szafką pod drukarkę 3D</t>
  </si>
  <si>
    <t>ILOŚĆ</t>
  </si>
  <si>
    <t>CENA NETTO</t>
  </si>
  <si>
    <t>KOSZT BRUTTO</t>
  </si>
  <si>
    <t>CZĘŚĆ I WYPOSAŻENIE PRACOWNI AUDIO-VIDEO</t>
  </si>
  <si>
    <t>Gwarancja producenta minimum 24 miesiące</t>
  </si>
  <si>
    <t>Typ: lustrzanka cyfrowa z wymienną optyką</t>
  </si>
  <si>
    <t>Rozdzielczość matrycy min. 20 MPx</t>
  </si>
  <si>
    <t>Średnica filtra minimum 55 mm</t>
  </si>
  <si>
    <t>Interfejs: USB,  Wi-Fi, Bluetooth,</t>
  </si>
  <si>
    <t>Przetwornik - CMOS</t>
  </si>
  <si>
    <t>Ruchomy ekran dotykowy LCD; wielkość ekranu minimum 2,5 cala</t>
  </si>
  <si>
    <t>Możliwość nagrywania filmów w technologii 4K</t>
  </si>
  <si>
    <t>Wbudowana lampa błyskowa</t>
  </si>
  <si>
    <t>Stabilizacja optyczna obiektywu,</t>
  </si>
  <si>
    <t>Języki obsługi: minimum język polski</t>
  </si>
  <si>
    <t>Źródło zasilania: akumulator litowo-jonowy; ładowarka</t>
  </si>
  <si>
    <t>Obiektyw I o ogniskowej od 18 do minimum 50 mm</t>
  </si>
  <si>
    <t>Obiektyw II o ogniskowej od minimum 50 do minimum 200 mm; typ: teleobiektyw</t>
  </si>
  <si>
    <t>W zestawie lustrzanka cyfrowa (body), 2 obiektywy,  karta SD min. 32 GB, torba, ładowarka, akumulator, pasek.</t>
  </si>
  <si>
    <t>GIMBAL</t>
  </si>
  <si>
    <t>Możliwość montażu aparatu i kamery</t>
  </si>
  <si>
    <t>Kompaktowy stabilizator trzyosiowy, akumulatorowy min. 10 godzin pracy,</t>
  </si>
  <si>
    <t>Rozstawiane nogi, możliwość postawienia,</t>
  </si>
  <si>
    <t>Połączenie - Bluetooth</t>
  </si>
  <si>
    <t>Udźwig minimum 2 kg</t>
  </si>
  <si>
    <t>Gwarancja  producenta minimum 24 miesiące</t>
  </si>
  <si>
    <t>Zestaw oświetleniowy: lampa LED z regulacją barwy oświetlenia ze statywem wys. od 0,8 do 2 m. Minimum 2 lampy oświetleniowe ze stałym światłem statywy wysokość minimum od 0,5 do 2m, boom na statywie wys. do 2m. Gwarancja producenta minimum 24 miesiące</t>
  </si>
  <si>
    <t>Produkt uniwersalny, pasujący do wszystkich aparatów i kamer, a także do sprzętu fotograficznego (np: lamp błyskowych). Regulowane teleskopowe nogi z antypoślizgowymi, gumowymi podkładkami, ruchoma głowica. Wysokość regulowana od minimum 0,4 do 1,5m. Gwarancja producenta minimum 24 miesiące</t>
  </si>
  <si>
    <t>Mikrofon kierunkowy, pojemnościowy. Przeznaczony do nagrywania dźwięku w lustrzankach cyfrowych i kamerach, filtr dolnoprzepustowy i przełącznik poziomu dźwięku możliwość podłączenia dodatkowego mikrofonu, możliwość zamontowania w aparatach i kamerach. Gwarancja producenta minimum 24 miesiące</t>
  </si>
  <si>
    <t>Gwarancja producenta minimum 12 miesięcy</t>
  </si>
  <si>
    <t>Blenda okrągła o średnicy min. 60 cm.</t>
  </si>
  <si>
    <t>Minimum 5 paneli: w kolorze złotym, srebrnym, białym, czarnym oraz półprzezroczysty panel rozpraszający.</t>
  </si>
  <si>
    <t>W zestawie pokrowiec chroniący blendę przed uszkodzeniem.</t>
  </si>
  <si>
    <t>Oprogramowanie do edycji, montażu i tworzenia materiałów video</t>
  </si>
  <si>
    <t>Program do montażu i edycji video z obsługą greenscreena</t>
  </si>
  <si>
    <t>Wymagane funkcjonalności:</t>
  </si>
  <si>
    <t>Wersja pudełkowa lub elektoniczna (kod aktywacyjny)</t>
  </si>
  <si>
    <t>Licencja wieczysta</t>
  </si>
  <si>
    <t>Zastosowanie: Do użytku komercyjnego</t>
  </si>
  <si>
    <t>Wersja językowa: polska</t>
  </si>
  <si>
    <t>Liczba stanowisk: 1PC</t>
  </si>
  <si>
    <t>Filtry, przejścia, napisy i efekty specjalne</t>
  </si>
  <si>
    <t>Gotowe do użycia wstępy i zakończenia filmików</t>
  </si>
  <si>
    <t>Wbudowana muzyka</t>
  </si>
  <si>
    <t>Próbki wideoklipów</t>
  </si>
  <si>
    <t>Kreator montażowy</t>
  </si>
  <si>
    <t>Usuwanie drgania kamery,</t>
  </si>
  <si>
    <t>Możliwość nakładania głosu lektora</t>
  </si>
  <si>
    <t>Procesowanie plików hd, full hd i 4K</t>
  </si>
  <si>
    <t>Greenscreen mobilny min. 140x190cm w obudowie system otwierania za pomocą przegubu nożycowego.</t>
  </si>
  <si>
    <t>tło tekstylne na tulei min. 2x5m</t>
  </si>
  <si>
    <t>Statyw do tła min. wys. 280cm szer. 300cm</t>
  </si>
  <si>
    <t>Zestaw klocków do nauki robotyki z akcesoriami – zestaw podstawowy</t>
  </si>
  <si>
    <t>Zestaw umożliwiający naukę robotyki</t>
  </si>
  <si>
    <t>Zestaw powinien posiadać następujące elementy:</t>
  </si>
  <si>
    <t>Łączenie czujników i silników bez potrzeby lutowania</t>
  </si>
  <si>
    <t>Możliwość programowania robotów przy użyciu języków minimum Scratch i Python</t>
  </si>
  <si>
    <t>Łączność za pomocą Bluetooth</t>
  </si>
  <si>
    <t>Zestaw kompatybilny z zestawem rozszerzającym</t>
  </si>
  <si>
    <t>Zestaw powinien posiadać łatwą możliwość rozbudowy o dodatkowo zakupione części,</t>
  </si>
  <si>
    <t>Zestawy klocków edukacyjnych podstawowych i rozszerzających winny pochodzić od tego samego producenta.</t>
  </si>
  <si>
    <t>Zestaw klocków do nauki robotyki z akcesoriami – zestaw rozszerzający</t>
  </si>
  <si>
    <t>Zestaw rozszerzający umożliwiający naukę robotyki</t>
  </si>
  <si>
    <t>Zestaw do składania robotów edukacyjnych wraz z akcesoriami</t>
  </si>
  <si>
    <t>Możliwość programowania robota z urządzeń mobilnych i PC za pomocą kompatybilnej aplikacji</t>
  </si>
  <si>
    <t>Możliwość złożenia minimum trzech różnych robotów</t>
  </si>
  <si>
    <t>Łączność przewodowa i bezprzewodowa</t>
  </si>
  <si>
    <t>Do samodzielnego montażu,</t>
  </si>
  <si>
    <t>Minimalny skład zestawu: HUB programowalny, akumulator, zasilacz, 2x czujnik światła, 1x czujnik dźwięku, 1x żyroskop, 1x czujnik temperatury, 1x czujnik ultradźwiękowy, 1x czujnik liniowy</t>
  </si>
  <si>
    <t>Mikrokontroler wraz z wyposażeniem, tj. płytka stykowa – min. 400 otworów; przewody połączeniowe min. 20 szt.; zasilacz; rezystory 330 i 1 k min 10 szt.; potencjometr montażowy min. 5 szt.; diody led (żółta, niebieska, czerwona, zielona min po 5 szt);</t>
  </si>
  <si>
    <t>serwomechanizm,</t>
  </si>
  <si>
    <t>wyświetlacz LCD;</t>
  </si>
  <si>
    <t>materiały edukacyjne</t>
  </si>
  <si>
    <t>W komplecie minimum 2 kursy programowania</t>
  </si>
  <si>
    <t>brutto</t>
  </si>
  <si>
    <t>Stół warsztatowy/montażowy/ stolarski</t>
  </si>
  <si>
    <t>Nośność minimum 350 kg</t>
  </si>
  <si>
    <t>Wyposażony w blat ze sklejki liściastej o gr. 36 mm, sklejka liściasta o grub. 18 mm wzmocniona szerokimi listwami ze sklejki 18 mm</t>
  </si>
  <si>
    <t>Stelaż z kątownika 40x40 mm</t>
  </si>
  <si>
    <t xml:space="preserve">Stelaż metalowy malowany </t>
  </si>
  <si>
    <t>Taborety obrotowe</t>
  </si>
  <si>
    <t>Z regulacją wysokości - wysokość minimalna (przed regulacją) 450 mm, taboret z okrągłym siedziskiem, siedzisko wykonane ze sklejki – min. średnica siedziska 29 cm;</t>
  </si>
  <si>
    <t>Taboret  wyposażony w kółka (min. 5) konstrukcja taboretu - metalowa</t>
  </si>
  <si>
    <t xml:space="preserve">Taboret z podnóżkiem </t>
  </si>
  <si>
    <t>Średnica tarczy szlifierskiej: min. 150 mm</t>
  </si>
  <si>
    <t>Moc silnika min. 350W</t>
  </si>
  <si>
    <t>Napięcie zasilania: 230V</t>
  </si>
  <si>
    <t xml:space="preserve"> System odciągu wiórów</t>
  </si>
  <si>
    <t>Granulacja: 40 - 2000</t>
  </si>
  <si>
    <t>Do ręcznej i mechanicznej obróbki drewna/metalu</t>
  </si>
  <si>
    <t>Rozmiar dostosowany do zaoferowanego pistoletu</t>
  </si>
  <si>
    <t>wymiar 1,4x25 1000 szt.</t>
  </si>
  <si>
    <t>wymiar 2.2x50, 500 szt.</t>
  </si>
  <si>
    <t>4 opakowania</t>
  </si>
  <si>
    <t>Lut cynowy zawartość cyny 60%, średnica drutu 1.0 mm, waga minimum 100 g</t>
  </si>
  <si>
    <t>5 sztuk</t>
  </si>
  <si>
    <t>Ilość:  1000 szt.</t>
  </si>
  <si>
    <t>5 kompletów</t>
  </si>
  <si>
    <t>Wymiary  12, 16, 20, 26 mm (4 sztuki w zestawie)</t>
  </si>
  <si>
    <t>Długość całkowita 258 - 280 mm</t>
  </si>
  <si>
    <t>5 zestawów</t>
  </si>
  <si>
    <t>Średnica Ø 3 - 12 mm</t>
  </si>
  <si>
    <t>Końcówka centrująca zapewniająca dokładne pozycjonowanie</t>
  </si>
  <si>
    <t>Ilość: 25 szt. w zestawie</t>
  </si>
  <si>
    <t>Mikroport-mikrofon krawatowy/osobisty</t>
  </si>
  <si>
    <t>dwukanałowy system mikrofonów bezprzewodowych transmisja cyfrowa 2,4 GHz zasięg do 200 m (w linii wzroku), analogowe wyjście TRS 3,5 mm, cyfrowe wyjście audio USB-C i iOS uniwersalna kompatybilność z aparatami, urządzeniami mobilnymi i komputerami wbudowane możliwości nagrywania ponad 24 godziny dźwięku bezpośrednio do każdego nadajnika możliwość przełączania między trybami nagrywania mono lub stereo, elastyczna regulacja wzmocnienia, kanał bezpieczeństwa - nagrywanie drugiego kanału przy -20 dB, pełna kontrola przez aplikację, wbudowane akumulatory litowo-jonowe do wielokrotnego ładowania min 7 godzin pracy na baterii oraz tryb oszczędzania energii, 2 mikrofony w zestawie + odbiornik. Gwarancja producenta minimum 12 miesięcy</t>
  </si>
  <si>
    <t>Mata silikonowa do lutowania</t>
  </si>
  <si>
    <t>wielofunkcyjna mata ułatwia wszelkie prace związane z naprawami i lutowaniem o wymiarach 550 x 350 mm</t>
  </si>
  <si>
    <t>Cyna do lutowania</t>
  </si>
  <si>
    <t>Cyna lutownicza z topnikiem o średnicy 0,56 mm w szpuli o masie 100 g.</t>
  </si>
  <si>
    <t>26. Brzeszczoty do pił z zestawu</t>
  </si>
  <si>
    <t>27. Komplet pilników iglaków. Długość min. 140mm
 Rękojeść profilowana</t>
  </si>
  <si>
    <t>Dostosowane do wiertarko-wkrętarki z zestawu</t>
  </si>
  <si>
    <t>dostosowane do takera z zestawu</t>
  </si>
  <si>
    <t>CZĘŚĆ II WYPOSAŻENIE PRACOWNI TECHNICZNEJ</t>
  </si>
  <si>
    <t>16 kompletów</t>
  </si>
  <si>
    <t xml:space="preserve">szafa na skrzynki narzedziowe, głębkowa o wymiarach (WxSxG) 1850x800x500 mm </t>
  </si>
  <si>
    <t>Zestawy konstrukcyjne wielomateriałowe do praktycznego nauczania techniki.</t>
  </si>
  <si>
    <t>60 kompletów</t>
  </si>
  <si>
    <t>Wiertła do zaoferowanej wiertarki</t>
  </si>
  <si>
    <t>minimalny zestaw: wypalarka, grot lutowniczy – 1szt., nóż do cięcia na gorąco – 1szt., groty do wypalania – 10 szt., stemple – 9szt.</t>
  </si>
  <si>
    <t>14 kompletów</t>
  </si>
  <si>
    <t>pomoce</t>
  </si>
  <si>
    <t>koszt jednostkowy</t>
  </si>
  <si>
    <t>koszt całkowity</t>
  </si>
  <si>
    <t>Zestaw do obserwowania i śledzenia pogody</t>
  </si>
  <si>
    <t>Pomoce dydaktyczne wchodzące w skład zestawu (podane ilości są ilościami minimalnymi):</t>
  </si>
  <si>
    <t xml:space="preserve"> szablony odpowiedzi - 6 szt.,</t>
  </si>
  <si>
    <t>drewniana podstawka-1szt., karty ze słówkami-8 szt., karta pracy-1 szt.,</t>
  </si>
  <si>
    <t>mapy pogodowe - 3 szt., anemometr - 1szt., karty ze zdjęciami -8 szt., karta informacyjna-1szt.,</t>
  </si>
  <si>
    <t>deszczczomierz-1szt., karta stacji metorologicznej-1 szt., sztaluga z papieru-1szt.,</t>
  </si>
  <si>
    <t>wiatrowskaz-1szt., wyszukiwacz chmur-1szt.</t>
  </si>
  <si>
    <t>Zestaw do identyfikacji zwierząt z różnych grup</t>
  </si>
  <si>
    <t>(ssaki, gady, płazy, ptaki)</t>
  </si>
  <si>
    <t>karty aktywności- 40 szt., karty ze zdjęciami zwierząt - 40szt., szablony odpowiedzi - 6 szt.,</t>
  </si>
  <si>
    <t>drewniana podstawka-1szt., karty ze słówkami-8 szt.,</t>
  </si>
  <si>
    <t xml:space="preserve">pieczątki ze śladami zwierząt - 8 szt., poduszka do tuszu -1szt.,  karta KWL-1 szt., </t>
  </si>
  <si>
    <t xml:space="preserve">plastikowe dżdżownice - 3 szt.,  karta informacyjna-1szt., opakowania z nasionami - 2 szt., </t>
  </si>
  <si>
    <t xml:space="preserve">karta pracy-1 szt., drewniany patyczek -1 szt., pęseta-1 szt., łyżka- 1szt., </t>
  </si>
  <si>
    <t>tacki do obserwacji - 2 szt.</t>
  </si>
  <si>
    <t>Zestaw do rozpoznawania elementów budowy roślin</t>
  </si>
  <si>
    <t>karty aktywności- 40 szt., opakowanie z nasionami - 1 szt., szablony odpowiedzi -6 szt.,  karta KWL-1 szt.</t>
  </si>
  <si>
    <t>drewniana podstawka-1szt., karta pracy - 1 szt., plastikowe pojemniki z podstawką - 3 szt.,</t>
  </si>
  <si>
    <t xml:space="preserve">czarny woreczek - 1 szt., plastikowy słoik - 1 szt., granuliki torfowe - 1 szt., tacki do sortowania - 2 szt., </t>
  </si>
  <si>
    <t xml:space="preserve">pieczątki z elementami składowymi rośliny - 4 szt., plastikowe linijki - 2 szt., karty ze słówkami - 8szt., </t>
  </si>
  <si>
    <t>Zestaw do badania właściwości stanów skupienia</t>
  </si>
  <si>
    <t xml:space="preserve">karty aktywności- 40 szt.,waga - 1 szt., szablony odpowiedzi - 6 szt., drewniana podstawka-1szt., </t>
  </si>
  <si>
    <t xml:space="preserve">karty ze słówkami-8 szt.,karta KWL-1 szt., , karta pracy - 1 szt., karta informacyjna-1 szt., miarka - 1 szt., </t>
  </si>
  <si>
    <t xml:space="preserve">plastelina, kroplomierze-2szt., barwnikk spożywczy, nadmuchiwane piłki-2 szt., probówki-4 szt., </t>
  </si>
  <si>
    <t>stojak -1 szt., miniaturowa piłka do koszykówki- 1 szt., pianka-1 szt., drewno i metalowe klocki</t>
  </si>
  <si>
    <t>korek-1szt., lejek-1szt., plastikowy guzik-1szt.</t>
  </si>
  <si>
    <t>Zestaw Układ Słoneczny</t>
  </si>
  <si>
    <t xml:space="preserve">karty aktywności- 40 szt., karty ze zdjęciami - 8 szt., latarka 1 szt., karta KWL-1szt., karta pracy-1 szt., </t>
  </si>
  <si>
    <t>karta informacyjna - 1 szt.,szablony odpowiedzi-6 szt., drewniana podstawka-1 szt., model Ziemi</t>
  </si>
  <si>
    <t xml:space="preserve">1 szt., model Sóńca-1 szt., model Księżyca-1szt., konfigurator kształtów- 1 szt., karty </t>
  </si>
  <si>
    <t>z konstelacjami - 6 szt., karty ze słówkami-8 szt.</t>
  </si>
  <si>
    <t>Zestaw klasowy do konstuowania brył</t>
  </si>
  <si>
    <t>elementy w 8 kształtach - 460 szt., zamykane pudełko - 1 szt.</t>
  </si>
  <si>
    <t>Zestaw  do geometrii</t>
  </si>
  <si>
    <t xml:space="preserve">paski w 8 długościach (najdłuższy 15,80 - 200 szt.), każda długość w innym kolorze, wkładka sortująca </t>
  </si>
  <si>
    <t>1 szt., instrukcja - 1 szt., dwustronne karty - 20 szt.</t>
  </si>
  <si>
    <t xml:space="preserve">Zestaw klasowy do wprowadzania systemu </t>
  </si>
  <si>
    <t>dziesiętnego</t>
  </si>
  <si>
    <t xml:space="preserve">zamykane torebki z 44 elementami z grubego, lakierowanego kartonu - 20 szt., duże pudełko </t>
  </si>
  <si>
    <t xml:space="preserve">z 4 przegrodami do wygodnego przechowywania torebek -1 szt., instrukcja z kartami pracy </t>
  </si>
  <si>
    <t>do kopiowania - 1 szt.</t>
  </si>
  <si>
    <t>Razem:</t>
  </si>
  <si>
    <t>Lp.</t>
  </si>
  <si>
    <t>Nazwa</t>
  </si>
  <si>
    <t>Pomoce - wymagania</t>
  </si>
  <si>
    <t>Ilość</t>
  </si>
  <si>
    <t>Koszt jednostkowy</t>
  </si>
  <si>
    <t>Koszt całkowity</t>
  </si>
  <si>
    <t>Zestaw do nauki algebry</t>
  </si>
  <si>
    <t>Pomoce dydaktyczne wchodzące w skład zestawu:</t>
  </si>
  <si>
    <t xml:space="preserve">Zestaw do nauki algebry: paski magnetyczne do prezentowania na tablicy pojęć i zagadnień takich jak: jednomian, suma algebraiczna, redukcja wyrazów podobnych, wartość liczbowa sumy algebraicznej, działania na sumach algebraicznych i jednomianach, rozwiązywanie równań i układów równań pierwszego stopnia. </t>
  </si>
  <si>
    <t xml:space="preserve">Zestaw do nauki algebry do użycia przez ucznia: klocki algebraiczne do nauki pojęć i zagadnień takich jak: jednomian, suma algebraiczna, redukcja wyrazów podobnych, wartość liczbowa sumy algebraicznej, działania na sumach algebraicznych i jednomianach, rozwiązywanie równań i układów równań pierwszego stopnia. </t>
  </si>
  <si>
    <t>Zestaw do nauki geometrii</t>
  </si>
  <si>
    <t xml:space="preserve">Zestaw figur do budowania sześcianów, prostopadłościanów, graniastosłupów o podstawie trójkąta i prostokąta. Zestaw zawiera: 460 elementów w 8 kształtach.
</t>
  </si>
  <si>
    <t>Zestaw do nauki ułamków i procentów</t>
  </si>
  <si>
    <t>Komplet wprowadzający następujące części ułamkowe:
1, 1/2, 1/3, 1/4, 1/6, 1/8, 1/10, 1/12. Elementy magnetyczne do prezentowania na tablicy z zapisem ułamka zwykłego na awersie, a ułamka dziesiętnego i procentu na rewersie.</t>
  </si>
  <si>
    <t>Zestaw do nauki o bryłach</t>
  </si>
  <si>
    <t xml:space="preserve">8 brył wykonanych z przezroczystego tworzywa o wysokości do 8 cm z wyjmowaną
podstawą. Każda bryła ma swoją siatkę, wykonaną z kolorowego tworzywa. Siatkę po złożeniu można umieścić w środku bryły. </t>
  </si>
  <si>
    <t>Zestaw do nauki chemii</t>
  </si>
  <si>
    <t>Modele atomów z wypustkami do projektowania związków w nauce chemii nieorganicznej - 10 kompletów w zestawie. Każdy komplet ma zawierać co najmniej 124 elementy: modele atomów: wodoru, azotu, siarki, chloru, węgla, tlenu oraz łączniki do atomów.</t>
  </si>
  <si>
    <t>Modele atomów z wypustkami do projektowania związków w nauce chemii organicznej - 10 kompletów w zestawie. Każdy komplet ma zawierać co najmniej 123 elementy: modele atomów: siarki, węgla, tlenu, fosforu, azotu oraz model pierścienia benzenowego, „atom uniwersalny” i łączniki do atomów.</t>
  </si>
  <si>
    <t>Modele atomów do prezentowania wiązań. Zawartość zestawu: co najmniej 86 atomów (w nawiasie podano wartościowość prezentowaną przez liczbę otworów): 15 x węgiel (4), 30 x wodór (1), 10 x tlen (2), 4 x azot (3), 2 x metal (3), 5 x fosfor (5), 2 x jod (5), 2 x fluor (1), 8 x chlor (1), 2 x brom (5), 4 x siarka (6), 2 x bor/metal (6), co najmniej:
153 wiązania: 25 x podwójne elastyczne, 60 x pojedyncze długie, 60 x pojedyncze krótkie, 8 x kowalencyjne/podwójne</t>
  </si>
  <si>
    <t>kamera sportowa</t>
  </si>
  <si>
    <t>Rozdzielczość min.: 12 Mpix, Zdjęcia: 4000x3000, ekran dotykowy, wi-fi, czułość iso: min 3200, filmowanie, filmowanie: min fulhd, wbudowany mikrofon, slot na kartę microSD</t>
  </si>
  <si>
    <t>Stół warsztatowy regulowany do pracowni technicznej do obróbki ręcznej, wyposażony w jedno imadło stolarskie i jedno imadło ślusarskie.</t>
  </si>
  <si>
    <t>Wymiary całkowite min: 1000 x 620 x H mm (+/-10 cm)</t>
  </si>
  <si>
    <t>Stół warsztatowy regulowany do pracowni technicznej do obróbki ręcznej (bez imadeł)</t>
  </si>
  <si>
    <t>Filament żółty do drukarki XYZprinting Da Vinci 1.0 Pro 3in1</t>
  </si>
  <si>
    <t>6 zestawów</t>
  </si>
  <si>
    <t>Bezpieczny, bezwonny i biodegradowalny materiał do drukarek 3D typu filament PLA, średnica  odpwiednia do wskazanej drukarki,</t>
  </si>
  <si>
    <t>10 szpuli</t>
  </si>
  <si>
    <t>Filament czerwony do drukarki XYZprinting Da Vinci 1.0 Pro 3in1</t>
  </si>
  <si>
    <t>Filament czarny do drukarki XYZprinting Da Vinci 1.0 Pro 3in1</t>
  </si>
  <si>
    <t>Filament niebieski do drukarki XYZprinting Da Vinci 1.0 Pro 3in1</t>
  </si>
  <si>
    <t>Filament zielony do drukarki XYZprinting Da Vinci 1.0 Pro 3in1</t>
  </si>
  <si>
    <t>SUMA CAŁOŚCI</t>
  </si>
  <si>
    <r>
      <t>-</t>
    </r>
    <r>
      <rPr>
        <sz val="12"/>
        <color rgb="FF00B050"/>
        <rFont val="Times New Roman"/>
        <family val="1"/>
        <charset val="238"/>
      </rPr>
      <t>     min. 500 szt. różnokolorowych części,</t>
    </r>
  </si>
  <si>
    <r>
      <t>-</t>
    </r>
    <r>
      <rPr>
        <sz val="12"/>
        <color rgb="FF00B050"/>
        <rFont val="Times New Roman"/>
        <family val="1"/>
        <charset val="238"/>
      </rPr>
      <t>     jednostkę sterującą robotem wyposażoną w minimum 6 portów wejścia i wyjścia i matrycę LED</t>
    </r>
  </si>
  <si>
    <r>
      <t>-</t>
    </r>
    <r>
      <rPr>
        <sz val="12"/>
        <color rgb="FF00B050"/>
        <rFont val="Times New Roman"/>
        <family val="1"/>
        <charset val="238"/>
      </rPr>
      <t>     min. 3 silniki (minimum 1 duży silnik i minimum 2 małe),</t>
    </r>
  </si>
  <si>
    <r>
      <t>-</t>
    </r>
    <r>
      <rPr>
        <sz val="12"/>
        <color rgb="FF00B050"/>
        <rFont val="Times New Roman"/>
        <family val="1"/>
        <charset val="238"/>
      </rPr>
      <t>     min. 3 niepowtarzające się czujniki,</t>
    </r>
  </si>
  <si>
    <r>
      <t>-</t>
    </r>
    <r>
      <rPr>
        <sz val="12"/>
        <color rgb="FF00B050"/>
        <rFont val="Times New Roman"/>
        <family val="1"/>
        <charset val="238"/>
      </rPr>
      <t>     dedykowany akumulator z ładowarką,</t>
    </r>
  </si>
  <si>
    <r>
      <t>-</t>
    </r>
    <r>
      <rPr>
        <sz val="12"/>
        <color rgb="FF00B050"/>
        <rFont val="Times New Roman"/>
        <family val="1"/>
        <charset val="238"/>
      </rPr>
      <t>     trwały zamykany pojemnik z organizerem na elementy zestawu (nie kartonowy),</t>
    </r>
  </si>
  <si>
    <r>
      <t>-</t>
    </r>
    <r>
      <rPr>
        <sz val="12"/>
        <color rgb="FF00B050"/>
        <rFont val="Times New Roman"/>
        <family val="1"/>
        <charset val="238"/>
      </rPr>
      <t>     materiały dla nauczycieli do prowadzenia lekcji – w języku polskim</t>
    </r>
  </si>
  <si>
    <r>
      <t>-</t>
    </r>
    <r>
      <rPr>
        <sz val="12"/>
        <color rgb="FF00B050"/>
        <rFont val="Times New Roman"/>
        <family val="1"/>
        <charset val="238"/>
      </rPr>
      <t>     min. 600 szt. różnokolorowych części,</t>
    </r>
  </si>
  <si>
    <r>
      <t>-</t>
    </r>
    <r>
      <rPr>
        <sz val="12"/>
        <color rgb="FF00B050"/>
        <rFont val="Times New Roman"/>
        <family val="1"/>
        <charset val="238"/>
      </rPr>
      <t>     min. 1 duży silniki,</t>
    </r>
  </si>
  <si>
    <r>
      <t>-</t>
    </r>
    <r>
      <rPr>
        <sz val="12"/>
        <color rgb="FF00B050"/>
        <rFont val="Times New Roman"/>
        <family val="1"/>
        <charset val="238"/>
      </rPr>
      <t>     min. 1 czujnik np. koloru,</t>
    </r>
  </si>
  <si>
    <r>
      <t>-</t>
    </r>
    <r>
      <rPr>
        <sz val="12"/>
        <color rgb="FF00B050"/>
        <rFont val="Times New Roman"/>
        <family val="1"/>
        <charset val="238"/>
      </rPr>
      <t>     min. 2 duże koła; min. 2 zakrzywione zębatki łukowe</t>
    </r>
  </si>
  <si>
    <r>
      <t>-</t>
    </r>
    <r>
      <rPr>
        <sz val="12"/>
        <color rgb="FF00B050"/>
        <rFont val="Times New Roman"/>
        <family val="1"/>
        <charset val="238"/>
      </rPr>
      <t>     trwały zamykany pojemnik na elementy zestawu,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</si>
</sst>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Arial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aj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ajor"/>
    </font>
    <font>
      <sz val="11"/>
      <color rgb="FFFF0000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sz val="11"/>
      <color rgb="FF000000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rgb="FF4A545B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rgb="FF00B050"/>
      <name val="Arial"/>
      <family val="2"/>
      <charset val="238"/>
    </font>
    <font>
      <sz val="11"/>
      <color rgb="FFC00000"/>
      <name val="Calibri"/>
      <family val="2"/>
      <charset val="238"/>
    </font>
    <font>
      <sz val="11"/>
      <color rgb="FFFF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B05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20"/>
      <color rgb="FFFF00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rgb="FF00B050"/>
      <name val="Calibri"/>
      <family val="2"/>
      <charset val="238"/>
    </font>
    <font>
      <sz val="10"/>
      <color rgb="FF00B050"/>
      <name val="Times New Roman"/>
      <family val="1"/>
      <charset val="238"/>
    </font>
    <font>
      <sz val="8"/>
      <color rgb="FF00B050"/>
      <name val="Arial"/>
      <family val="2"/>
      <charset val="238"/>
    </font>
    <font>
      <b/>
      <sz val="10"/>
      <color rgb="FF00B05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14"/>
      <color rgb="FF00B050"/>
      <name val="Arial"/>
      <family val="2"/>
      <charset val="238"/>
    </font>
    <font>
      <sz val="14"/>
      <color rgb="FF00B05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color rgb="FF00B050"/>
      <name val="Calibri"/>
      <family val="2"/>
      <charset val="238"/>
    </font>
    <font>
      <sz val="12"/>
      <color rgb="FF00B050"/>
      <name val="Symbol"/>
      <family val="1"/>
      <charset val="2"/>
    </font>
    <font>
      <b/>
      <sz val="12"/>
      <color rgb="FF00B050"/>
      <name val="Calibri"/>
      <family val="2"/>
      <charset val="238"/>
    </font>
    <font>
      <sz val="12"/>
      <color rgb="FF00B050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1"/>
      <color rgb="FF00B050"/>
      <name val="Arial"/>
      <family val="2"/>
    </font>
    <font>
      <sz val="10"/>
      <color rgb="FF00B050"/>
      <name val="Arial"/>
      <family val="2"/>
    </font>
    <font>
      <b/>
      <sz val="12"/>
      <color rgb="FF00B050"/>
      <name val="Tahoma"/>
      <family val="2"/>
      <charset val="238"/>
    </font>
    <font>
      <sz val="12"/>
      <color rgb="FF00B050"/>
      <name val="Tahoma"/>
      <family val="2"/>
      <charset val="238"/>
    </font>
    <font>
      <sz val="11"/>
      <color rgb="FF00B050"/>
      <name val="calibri"/>
      <family val="2"/>
      <charset val="238"/>
      <scheme val="minor"/>
    </font>
    <font>
      <sz val="12"/>
      <color rgb="FF00B050"/>
      <name val="Lato"/>
      <family val="2"/>
      <charset val="238"/>
    </font>
    <font>
      <sz val="12"/>
      <color rgb="FF00B050"/>
      <name val="calibri"/>
      <family val="2"/>
      <charset val="238"/>
      <scheme val="major"/>
    </font>
    <font>
      <sz val="10"/>
      <color rgb="FF00B050"/>
      <name val="Roboto"/>
      <charset val="238"/>
    </font>
  </fonts>
  <fills count="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0" fontId="21" fillId="6" borderId="0" applyNumberFormat="0" applyBorder="0" applyAlignment="0" applyProtection="0"/>
  </cellStyleXfs>
  <cellXfs count="36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0" xfId="0" applyFont="1"/>
    <xf numFmtId="0" fontId="3" fillId="2" borderId="3" xfId="0" applyFont="1" applyFill="1" applyBorder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5" xfId="0" applyBorder="1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6" fillId="0" borderId="0" xfId="0" applyFont="1"/>
    <xf numFmtId="0" fontId="5" fillId="0" borderId="0" xfId="0" applyFont="1"/>
    <xf numFmtId="0" fontId="5" fillId="2" borderId="3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/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2" borderId="3" xfId="0" applyFont="1" applyFill="1" applyBorder="1"/>
    <xf numFmtId="0" fontId="13" fillId="2" borderId="6" xfId="0" applyFont="1" applyFill="1" applyBorder="1"/>
    <xf numFmtId="0" fontId="13" fillId="2" borderId="4" xfId="0" applyFont="1" applyFill="1" applyBorder="1"/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2" borderId="8" xfId="0" applyFont="1" applyFill="1" applyBorder="1"/>
    <xf numFmtId="0" fontId="7" fillId="0" borderId="1" xfId="0" applyFont="1" applyBorder="1"/>
    <xf numFmtId="0" fontId="14" fillId="0" borderId="7" xfId="0" applyFont="1" applyBorder="1"/>
    <xf numFmtId="0" fontId="14" fillId="0" borderId="2" xfId="0" applyFont="1" applyBorder="1"/>
    <xf numFmtId="0" fontId="8" fillId="2" borderId="3" xfId="0" applyFont="1" applyFill="1" applyBorder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6" fillId="0" borderId="3" xfId="0" applyFont="1" applyBorder="1"/>
    <xf numFmtId="0" fontId="6" fillId="2" borderId="3" xfId="0" applyFont="1" applyFill="1" applyBorder="1"/>
    <xf numFmtId="0" fontId="10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12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8" fillId="0" borderId="5" xfId="0" applyFont="1" applyBorder="1"/>
    <xf numFmtId="0" fontId="19" fillId="0" borderId="0" xfId="0" applyFont="1"/>
    <xf numFmtId="0" fontId="0" fillId="0" borderId="0" xfId="0" applyAlignment="1"/>
    <xf numFmtId="0" fontId="20" fillId="0" borderId="0" xfId="0" applyFont="1"/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5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17" fillId="5" borderId="3" xfId="0" applyFont="1" applyFill="1" applyBorder="1" applyAlignment="1">
      <alignment wrapText="1"/>
    </xf>
    <xf numFmtId="0" fontId="6" fillId="2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8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11" xfId="0" applyBorder="1"/>
    <xf numFmtId="0" fontId="23" fillId="0" borderId="0" xfId="0" applyFont="1"/>
    <xf numFmtId="0" fontId="0" fillId="0" borderId="0" xfId="0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/>
    <xf numFmtId="0" fontId="26" fillId="5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8" fillId="0" borderId="0" xfId="0" applyFont="1"/>
    <xf numFmtId="0" fontId="29" fillId="5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30" fillId="0" borderId="0" xfId="0" applyFont="1"/>
    <xf numFmtId="0" fontId="0" fillId="8" borderId="11" xfId="0" applyFill="1" applyBorder="1"/>
    <xf numFmtId="0" fontId="0" fillId="8" borderId="0" xfId="0" applyFill="1"/>
    <xf numFmtId="0" fontId="24" fillId="8" borderId="11" xfId="0" applyFont="1" applyFill="1" applyBorder="1"/>
    <xf numFmtId="0" fontId="22" fillId="0" borderId="11" xfId="0" applyFont="1" applyBorder="1" applyAlignment="1">
      <alignment horizontal="center" vertical="center"/>
    </xf>
    <xf numFmtId="0" fontId="24" fillId="8" borderId="11" xfId="0" applyFont="1" applyFill="1" applyBorder="1" applyAlignment="1">
      <alignment wrapText="1"/>
    </xf>
    <xf numFmtId="0" fontId="22" fillId="8" borderId="11" xfId="0" applyFont="1" applyFill="1" applyBorder="1"/>
    <xf numFmtId="0" fontId="0" fillId="0" borderId="11" xfId="0" applyBorder="1" applyAlignment="1">
      <alignment horizontal="center" vertical="center"/>
    </xf>
    <xf numFmtId="0" fontId="0" fillId="8" borderId="15" xfId="0" applyFill="1" applyBorder="1"/>
    <xf numFmtId="0" fontId="0" fillId="8" borderId="17" xfId="0" applyFill="1" applyBorder="1"/>
    <xf numFmtId="0" fontId="0" fillId="0" borderId="0" xfId="0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25" fillId="8" borderId="11" xfId="0" applyFont="1" applyFill="1" applyBorder="1"/>
    <xf numFmtId="0" fontId="5" fillId="0" borderId="7" xfId="0" applyFont="1" applyBorder="1" applyAlignment="1">
      <alignment horizontal="center" vertical="center" wrapText="1"/>
    </xf>
    <xf numFmtId="0" fontId="34" fillId="0" borderId="11" xfId="0" applyFont="1" applyBorder="1"/>
    <xf numFmtId="0" fontId="34" fillId="0" borderId="0" xfId="0" applyFont="1"/>
    <xf numFmtId="0" fontId="35" fillId="0" borderId="11" xfId="0" applyFont="1" applyBorder="1"/>
    <xf numFmtId="0" fontId="34" fillId="0" borderId="11" xfId="0" applyFont="1" applyBorder="1" applyAlignment="1">
      <alignment horizontal="center"/>
    </xf>
    <xf numFmtId="0" fontId="36" fillId="0" borderId="0" xfId="0" applyFont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0" fontId="32" fillId="0" borderId="5" xfId="0" applyFont="1" applyBorder="1" applyAlignment="1">
      <alignment horizontal="justify" vertical="center" wrapText="1"/>
    </xf>
    <xf numFmtId="0" fontId="32" fillId="0" borderId="5" xfId="0" applyFont="1" applyBorder="1" applyAlignment="1">
      <alignment horizontal="justify" vertical="center" wrapText="1"/>
    </xf>
    <xf numFmtId="0" fontId="37" fillId="0" borderId="15" xfId="0" applyFont="1" applyBorder="1"/>
    <xf numFmtId="0" fontId="37" fillId="0" borderId="0" xfId="0" applyFont="1"/>
    <xf numFmtId="0" fontId="37" fillId="0" borderId="5" xfId="0" applyFont="1" applyBorder="1"/>
    <xf numFmtId="0" fontId="37" fillId="0" borderId="16" xfId="0" applyFont="1" applyBorder="1"/>
    <xf numFmtId="0" fontId="38" fillId="0" borderId="11" xfId="0" applyFont="1" applyBorder="1"/>
    <xf numFmtId="0" fontId="38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0" fontId="22" fillId="0" borderId="0" xfId="0" applyFont="1" applyAlignment="1">
      <alignment horizontal="right" vertical="top"/>
    </xf>
    <xf numFmtId="0" fontId="33" fillId="0" borderId="5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13" fillId="0" borderId="3" xfId="0" applyFont="1" applyBorder="1"/>
    <xf numFmtId="0" fontId="39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/>
    <xf numFmtId="0" fontId="13" fillId="2" borderId="6" xfId="0" applyFont="1" applyFill="1" applyBorder="1" applyAlignment="1">
      <alignment vertical="center" wrapText="1"/>
    </xf>
    <xf numFmtId="0" fontId="13" fillId="2" borderId="40" xfId="0" applyFont="1" applyFill="1" applyBorder="1" applyAlignment="1">
      <alignment vertical="center" wrapText="1"/>
    </xf>
    <xf numFmtId="0" fontId="13" fillId="0" borderId="15" xfId="0" applyFont="1" applyBorder="1"/>
    <xf numFmtId="0" fontId="31" fillId="0" borderId="5" xfId="0" applyFont="1" applyFill="1" applyBorder="1" applyAlignment="1">
      <alignment vertical="center" wrapText="1"/>
    </xf>
    <xf numFmtId="0" fontId="31" fillId="0" borderId="5" xfId="0" applyFont="1" applyBorder="1" applyAlignment="1">
      <alignment horizontal="justify" vertical="center" wrapText="1"/>
    </xf>
    <xf numFmtId="0" fontId="31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40" fillId="0" borderId="0" xfId="0" applyFont="1"/>
    <xf numFmtId="0" fontId="0" fillId="0" borderId="11" xfId="0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41" fillId="0" borderId="11" xfId="0" applyFont="1" applyBorder="1"/>
    <xf numFmtId="0" fontId="0" fillId="0" borderId="0" xfId="0" applyAlignment="1">
      <alignment horizontal="right"/>
    </xf>
    <xf numFmtId="0" fontId="4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43" fillId="0" borderId="11" xfId="0" applyFont="1" applyBorder="1"/>
    <xf numFmtId="0" fontId="44" fillId="0" borderId="0" xfId="0" applyFont="1"/>
    <xf numFmtId="0" fontId="45" fillId="0" borderId="0" xfId="0" applyFont="1" applyAlignment="1">
      <alignment horizontal="right"/>
    </xf>
    <xf numFmtId="0" fontId="33" fillId="0" borderId="0" xfId="0" applyFont="1"/>
    <xf numFmtId="0" fontId="44" fillId="0" borderId="0" xfId="0" applyFont="1" applyAlignment="1">
      <alignment horizontal="left" vertical="top"/>
    </xf>
    <xf numFmtId="0" fontId="44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6" fillId="5" borderId="15" xfId="0" applyFont="1" applyFill="1" applyBorder="1" applyAlignment="1">
      <alignment vertical="center" wrapText="1"/>
    </xf>
    <xf numFmtId="0" fontId="47" fillId="0" borderId="15" xfId="0" applyFont="1" applyBorder="1" applyAlignment="1">
      <alignment horizontal="justify" vertical="center"/>
    </xf>
    <xf numFmtId="0" fontId="28" fillId="0" borderId="11" xfId="0" applyFont="1" applyBorder="1" applyAlignment="1">
      <alignment vertical="top"/>
    </xf>
    <xf numFmtId="0" fontId="28" fillId="0" borderId="15" xfId="0" applyFont="1" applyBorder="1" applyAlignment="1">
      <alignment horizontal="center" vertical="center"/>
    </xf>
    <xf numFmtId="0" fontId="47" fillId="0" borderId="24" xfId="0" applyFont="1" applyBorder="1" applyAlignment="1">
      <alignment horizontal="justify" vertical="center"/>
    </xf>
    <xf numFmtId="0" fontId="28" fillId="0" borderId="24" xfId="0" applyFont="1" applyBorder="1"/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47" fillId="0" borderId="25" xfId="0" applyFont="1" applyBorder="1" applyAlignment="1">
      <alignment horizontal="justify" vertical="center"/>
    </xf>
    <xf numFmtId="0" fontId="28" fillId="0" borderId="25" xfId="0" applyFont="1" applyBorder="1"/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47" fillId="0" borderId="26" xfId="0" applyFont="1" applyBorder="1"/>
    <xf numFmtId="0" fontId="28" fillId="0" borderId="26" xfId="0" applyFont="1" applyBorder="1"/>
    <xf numFmtId="0" fontId="28" fillId="0" borderId="17" xfId="0" applyFont="1" applyBorder="1" applyAlignment="1">
      <alignment horizontal="center" vertical="center"/>
    </xf>
    <xf numFmtId="0" fontId="28" fillId="8" borderId="11" xfId="0" applyFont="1" applyFill="1" applyBorder="1"/>
    <xf numFmtId="0" fontId="48" fillId="8" borderId="11" xfId="0" applyFont="1" applyFill="1" applyBorder="1"/>
    <xf numFmtId="0" fontId="28" fillId="8" borderId="16" xfId="0" applyFont="1" applyFill="1" applyBorder="1"/>
    <xf numFmtId="0" fontId="28" fillId="8" borderId="16" xfId="0" applyFont="1" applyFill="1" applyBorder="1" applyAlignment="1">
      <alignment horizontal="center" vertical="center"/>
    </xf>
    <xf numFmtId="0" fontId="47" fillId="0" borderId="0" xfId="0" applyFont="1" applyAlignment="1">
      <alignment horizontal="justify" vertical="center"/>
    </xf>
    <xf numFmtId="0" fontId="47" fillId="0" borderId="0" xfId="0" applyFont="1"/>
    <xf numFmtId="0" fontId="28" fillId="0" borderId="11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top" wrapText="1"/>
    </xf>
    <xf numFmtId="0" fontId="50" fillId="0" borderId="11" xfId="0" applyFont="1" applyBorder="1" applyAlignment="1">
      <alignment horizontal="left" vertical="top" wrapText="1"/>
    </xf>
    <xf numFmtId="0" fontId="47" fillId="0" borderId="11" xfId="0" applyFont="1" applyBorder="1" applyAlignment="1">
      <alignment horizontal="justify" vertical="center"/>
    </xf>
    <xf numFmtId="0" fontId="28" fillId="0" borderId="18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47" fillId="0" borderId="16" xfId="0" applyFont="1" applyBorder="1" applyAlignment="1">
      <alignment horizontal="justify" vertical="center"/>
    </xf>
    <xf numFmtId="0" fontId="28" fillId="0" borderId="28" xfId="0" applyFont="1" applyBorder="1" applyAlignment="1">
      <alignment horizontal="center" vertical="center"/>
    </xf>
    <xf numFmtId="0" fontId="47" fillId="0" borderId="16" xfId="0" applyFont="1" applyBorder="1"/>
    <xf numFmtId="0" fontId="47" fillId="0" borderId="24" xfId="0" applyFont="1" applyBorder="1" applyAlignment="1">
      <alignment wrapText="1"/>
    </xf>
    <xf numFmtId="0" fontId="28" fillId="0" borderId="15" xfId="0" applyFont="1" applyBorder="1"/>
    <xf numFmtId="0" fontId="28" fillId="0" borderId="16" xfId="0" applyFont="1" applyBorder="1"/>
    <xf numFmtId="0" fontId="51" fillId="0" borderId="16" xfId="0" applyFont="1" applyBorder="1" applyAlignment="1">
      <alignment horizontal="center" vertical="center"/>
    </xf>
    <xf numFmtId="0" fontId="47" fillId="0" borderId="17" xfId="0" applyFont="1" applyBorder="1"/>
    <xf numFmtId="0" fontId="28" fillId="0" borderId="17" xfId="0" applyFont="1" applyBorder="1"/>
    <xf numFmtId="0" fontId="52" fillId="0" borderId="15" xfId="0" applyFont="1" applyFill="1" applyBorder="1" applyAlignment="1">
      <alignment vertical="center" wrapText="1"/>
    </xf>
    <xf numFmtId="0" fontId="47" fillId="0" borderId="15" xfId="0" applyFont="1" applyBorder="1" applyAlignment="1">
      <alignment horizontal="justify" vertical="center" wrapText="1"/>
    </xf>
    <xf numFmtId="0" fontId="28" fillId="0" borderId="15" xfId="0" applyFont="1" applyFill="1" applyBorder="1"/>
    <xf numFmtId="0" fontId="52" fillId="0" borderId="16" xfId="0" applyFont="1" applyFill="1" applyBorder="1" applyAlignment="1">
      <alignment vertical="center" wrapText="1"/>
    </xf>
    <xf numFmtId="0" fontId="47" fillId="0" borderId="16" xfId="0" applyFont="1" applyBorder="1" applyAlignment="1">
      <alignment horizontal="justify" vertical="center" wrapText="1"/>
    </xf>
    <xf numFmtId="0" fontId="28" fillId="0" borderId="16" xfId="0" applyFont="1" applyFill="1" applyBorder="1"/>
    <xf numFmtId="0" fontId="52" fillId="0" borderId="17" xfId="0" applyFont="1" applyFill="1" applyBorder="1" applyAlignment="1">
      <alignment vertical="center" wrapText="1"/>
    </xf>
    <xf numFmtId="0" fontId="47" fillId="0" borderId="17" xfId="0" applyFont="1" applyBorder="1" applyAlignment="1">
      <alignment horizontal="justify" vertical="center" wrapText="1"/>
    </xf>
    <xf numFmtId="0" fontId="28" fillId="0" borderId="17" xfId="0" applyFont="1" applyFill="1" applyBorder="1"/>
    <xf numFmtId="0" fontId="53" fillId="0" borderId="15" xfId="0" applyFont="1" applyBorder="1" applyAlignment="1">
      <alignment horizontal="left" vertical="center" wrapText="1"/>
    </xf>
    <xf numFmtId="0" fontId="54" fillId="0" borderId="24" xfId="0" applyFont="1" applyBorder="1" applyAlignment="1">
      <alignment horizontal="justify" vertical="center" wrapText="1"/>
    </xf>
    <xf numFmtId="0" fontId="55" fillId="0" borderId="15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4" fillId="0" borderId="25" xfId="0" applyFont="1" applyBorder="1" applyAlignment="1">
      <alignment horizontal="justify" vertical="center" wrapText="1"/>
    </xf>
    <xf numFmtId="0" fontId="55" fillId="0" borderId="16" xfId="0" applyFont="1" applyBorder="1" applyAlignment="1">
      <alignment horizontal="center" vertical="center"/>
    </xf>
    <xf numFmtId="0" fontId="56" fillId="0" borderId="25" xfId="0" applyFont="1" applyBorder="1" applyAlignment="1">
      <alignment horizontal="justify" vertical="center" wrapText="1"/>
    </xf>
    <xf numFmtId="0" fontId="54" fillId="0" borderId="17" xfId="0" applyFont="1" applyBorder="1" applyAlignment="1">
      <alignment horizontal="center" vertical="center"/>
    </xf>
    <xf numFmtId="0" fontId="54" fillId="0" borderId="26" xfId="0" applyFont="1" applyBorder="1" applyAlignment="1">
      <alignment wrapText="1"/>
    </xf>
    <xf numFmtId="0" fontId="55" fillId="0" borderId="17" xfId="0" applyFont="1" applyBorder="1" applyAlignment="1">
      <alignment horizontal="center" vertical="center"/>
    </xf>
    <xf numFmtId="0" fontId="53" fillId="0" borderId="15" xfId="0" applyFont="1" applyBorder="1" applyAlignment="1">
      <alignment wrapText="1"/>
    </xf>
    <xf numFmtId="0" fontId="54" fillId="0" borderId="15" xfId="0" applyFont="1" applyBorder="1" applyAlignment="1">
      <alignment horizontal="justify" vertical="center" wrapText="1"/>
    </xf>
    <xf numFmtId="0" fontId="54" fillId="0" borderId="16" xfId="0" applyFont="1" applyBorder="1" applyAlignment="1">
      <alignment horizontal="justify" vertical="center" wrapText="1"/>
    </xf>
    <xf numFmtId="0" fontId="56" fillId="0" borderId="16" xfId="0" applyFont="1" applyBorder="1" applyAlignment="1">
      <alignment horizontal="justify" vertical="center" wrapText="1"/>
    </xf>
    <xf numFmtId="0" fontId="54" fillId="0" borderId="17" xfId="0" applyFont="1" applyBorder="1" applyAlignment="1">
      <alignment wrapText="1"/>
    </xf>
    <xf numFmtId="0" fontId="55" fillId="0" borderId="15" xfId="0" applyFont="1" applyBorder="1" applyAlignment="1">
      <alignment horizontal="center"/>
    </xf>
    <xf numFmtId="0" fontId="57" fillId="0" borderId="15" xfId="0" applyFont="1" applyBorder="1"/>
    <xf numFmtId="0" fontId="55" fillId="0" borderId="16" xfId="0" applyFont="1" applyBorder="1"/>
    <xf numFmtId="0" fontId="54" fillId="0" borderId="16" xfId="0" applyFont="1" applyBorder="1" applyAlignment="1">
      <alignment wrapText="1"/>
    </xf>
    <xf numFmtId="0" fontId="55" fillId="0" borderId="17" xfId="0" applyFont="1" applyBorder="1"/>
    <xf numFmtId="0" fontId="53" fillId="0" borderId="15" xfId="0" applyFont="1" applyFill="1" applyBorder="1" applyAlignment="1">
      <alignment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Fill="1" applyBorder="1" applyAlignment="1">
      <alignment vertical="center" wrapText="1"/>
    </xf>
    <xf numFmtId="0" fontId="54" fillId="0" borderId="16" xfId="0" applyFont="1" applyBorder="1" applyAlignment="1">
      <alignment vertical="center" wrapText="1"/>
    </xf>
    <xf numFmtId="0" fontId="54" fillId="0" borderId="17" xfId="0" applyFont="1" applyFill="1" applyBorder="1" applyAlignment="1">
      <alignment vertical="center" wrapText="1"/>
    </xf>
    <xf numFmtId="0" fontId="54" fillId="0" borderId="17" xfId="0" applyFont="1" applyBorder="1" applyAlignment="1">
      <alignment horizontal="justify" vertical="center" wrapText="1"/>
    </xf>
    <xf numFmtId="0" fontId="54" fillId="0" borderId="17" xfId="0" applyFont="1" applyBorder="1" applyAlignment="1">
      <alignment vertical="center" wrapText="1"/>
    </xf>
    <xf numFmtId="0" fontId="58" fillId="0" borderId="11" xfId="0" applyFont="1" applyBorder="1" applyAlignment="1">
      <alignment horizontal="center" vertical="top" wrapText="1"/>
    </xf>
    <xf numFmtId="0" fontId="59" fillId="0" borderId="11" xfId="0" applyFont="1" applyBorder="1"/>
    <xf numFmtId="0" fontId="28" fillId="0" borderId="11" xfId="0" applyFont="1" applyBorder="1"/>
    <xf numFmtId="0" fontId="59" fillId="0" borderId="11" xfId="0" applyFont="1" applyBorder="1" applyAlignment="1">
      <alignment vertical="center" wrapText="1"/>
    </xf>
    <xf numFmtId="0" fontId="59" fillId="0" borderId="11" xfId="0" applyFont="1" applyBorder="1" applyAlignment="1">
      <alignment wrapText="1"/>
    </xf>
    <xf numFmtId="0" fontId="60" fillId="0" borderId="15" xfId="0" applyFont="1" applyBorder="1" applyAlignment="1">
      <alignment horizontal="center" vertical="center" wrapText="1"/>
    </xf>
    <xf numFmtId="0" fontId="61" fillId="0" borderId="11" xfId="0" applyFont="1" applyBorder="1"/>
    <xf numFmtId="0" fontId="60" fillId="0" borderId="11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60" fillId="0" borderId="15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0" fontId="61" fillId="0" borderId="11" xfId="0" applyFont="1" applyBorder="1" applyAlignment="1">
      <alignment wrapText="1"/>
    </xf>
    <xf numFmtId="0" fontId="60" fillId="0" borderId="16" xfId="0" applyFont="1" applyBorder="1" applyAlignment="1">
      <alignment horizontal="center" vertical="center"/>
    </xf>
    <xf numFmtId="0" fontId="61" fillId="0" borderId="11" xfId="0" applyFont="1" applyBorder="1" applyAlignment="1">
      <alignment horizontal="left" vertical="center" wrapText="1"/>
    </xf>
    <xf numFmtId="0" fontId="62" fillId="0" borderId="15" xfId="0" applyFont="1" applyBorder="1" applyAlignment="1">
      <alignment vertical="center" wrapText="1"/>
    </xf>
    <xf numFmtId="0" fontId="63" fillId="0" borderId="15" xfId="0" applyFont="1" applyBorder="1" applyAlignment="1">
      <alignment horizontal="justify" vertical="center" wrapText="1"/>
    </xf>
    <xf numFmtId="0" fontId="63" fillId="0" borderId="16" xfId="0" applyFont="1" applyBorder="1" applyAlignment="1">
      <alignment vertical="center" wrapText="1"/>
    </xf>
    <xf numFmtId="0" fontId="55" fillId="0" borderId="1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/>
    </xf>
    <xf numFmtId="0" fontId="54" fillId="0" borderId="20" xfId="0" applyFont="1" applyFill="1" applyBorder="1" applyAlignment="1">
      <alignment vertical="center" wrapText="1"/>
    </xf>
    <xf numFmtId="0" fontId="54" fillId="0" borderId="22" xfId="0" applyFont="1" applyBorder="1" applyAlignment="1">
      <alignment horizontal="justify" vertical="center" wrapText="1"/>
    </xf>
    <xf numFmtId="0" fontId="54" fillId="0" borderId="29" xfId="0" applyFont="1" applyBorder="1" applyAlignment="1">
      <alignment horizontal="center" vertical="center" wrapText="1"/>
    </xf>
    <xf numFmtId="0" fontId="54" fillId="0" borderId="31" xfId="0" applyFont="1" applyFill="1" applyBorder="1" applyAlignment="1">
      <alignment vertical="center" wrapText="1"/>
    </xf>
    <xf numFmtId="0" fontId="54" fillId="0" borderId="32" xfId="0" applyFont="1" applyBorder="1" applyAlignment="1">
      <alignment vertical="center" wrapText="1"/>
    </xf>
    <xf numFmtId="0" fontId="54" fillId="0" borderId="35" xfId="0" applyFont="1" applyBorder="1" applyAlignment="1">
      <alignment horizontal="center" vertical="center" wrapText="1"/>
    </xf>
    <xf numFmtId="0" fontId="54" fillId="0" borderId="33" xfId="0" applyFont="1" applyFill="1" applyBorder="1" applyAlignment="1">
      <alignment vertical="center" wrapText="1"/>
    </xf>
    <xf numFmtId="0" fontId="54" fillId="0" borderId="34" xfId="0" applyFont="1" applyBorder="1" applyAlignment="1">
      <alignment vertical="center" wrapText="1"/>
    </xf>
    <xf numFmtId="0" fontId="54" fillId="0" borderId="36" xfId="0" applyFont="1" applyBorder="1" applyAlignment="1">
      <alignment horizontal="center" vertical="center" wrapText="1"/>
    </xf>
    <xf numFmtId="0" fontId="37" fillId="0" borderId="17" xfId="0" applyFont="1" applyBorder="1"/>
    <xf numFmtId="0" fontId="27" fillId="0" borderId="6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top"/>
    </xf>
    <xf numFmtId="0" fontId="28" fillId="0" borderId="11" xfId="0" applyFont="1" applyBorder="1" applyAlignment="1">
      <alignment horizontal="right" vertical="top"/>
    </xf>
    <xf numFmtId="0" fontId="54" fillId="0" borderId="24" xfId="0" applyFont="1" applyFill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right" vertical="top"/>
    </xf>
    <xf numFmtId="0" fontId="54" fillId="0" borderId="25" xfId="0" applyFont="1" applyFill="1" applyBorder="1" applyAlignment="1">
      <alignment vertical="center" wrapText="1"/>
    </xf>
    <xf numFmtId="0" fontId="54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right" vertical="top"/>
    </xf>
    <xf numFmtId="0" fontId="54" fillId="0" borderId="26" xfId="0" applyFont="1" applyFill="1" applyBorder="1" applyAlignment="1">
      <alignment vertical="center" wrapText="1"/>
    </xf>
    <xf numFmtId="0" fontId="54" fillId="0" borderId="26" xfId="0" applyFont="1" applyBorder="1" applyAlignment="1">
      <alignment horizontal="justify" vertical="center" wrapText="1"/>
    </xf>
    <xf numFmtId="0" fontId="54" fillId="0" borderId="17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right" vertical="top"/>
    </xf>
    <xf numFmtId="0" fontId="27" fillId="0" borderId="7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54" fillId="0" borderId="0" xfId="0" applyFont="1" applyAlignment="1">
      <alignment horizontal="justify" vertical="center"/>
    </xf>
    <xf numFmtId="0" fontId="28" fillId="0" borderId="15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top" wrapText="1"/>
    </xf>
    <xf numFmtId="0" fontId="54" fillId="0" borderId="5" xfId="0" applyFont="1" applyBorder="1"/>
    <xf numFmtId="0" fontId="27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wrapText="1"/>
    </xf>
    <xf numFmtId="0" fontId="64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top" wrapText="1"/>
    </xf>
    <xf numFmtId="0" fontId="37" fillId="0" borderId="11" xfId="0" applyFont="1" applyBorder="1" applyAlignment="1">
      <alignment vertical="top" wrapText="1"/>
    </xf>
    <xf numFmtId="0" fontId="65" fillId="0" borderId="11" xfId="0" applyFont="1" applyBorder="1" applyAlignment="1">
      <alignment horizontal="left" vertical="center" wrapText="1"/>
    </xf>
    <xf numFmtId="0" fontId="37" fillId="0" borderId="11" xfId="0" applyFont="1" applyBorder="1"/>
    <xf numFmtId="0" fontId="66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wrapText="1"/>
    </xf>
    <xf numFmtId="0" fontId="37" fillId="0" borderId="11" xfId="0" applyFont="1" applyBorder="1" applyAlignment="1">
      <alignment horizontal="right"/>
    </xf>
    <xf numFmtId="0" fontId="37" fillId="0" borderId="15" xfId="0" applyFont="1" applyBorder="1" applyAlignment="1">
      <alignment horizontal="right"/>
    </xf>
    <xf numFmtId="0" fontId="54" fillId="0" borderId="19" xfId="0" applyFont="1" applyFill="1" applyBorder="1" applyAlignment="1">
      <alignment vertical="center" wrapText="1"/>
    </xf>
    <xf numFmtId="0" fontId="54" fillId="0" borderId="22" xfId="0" applyFont="1" applyBorder="1" applyAlignment="1">
      <alignment vertical="center" wrapText="1"/>
    </xf>
    <xf numFmtId="0" fontId="54" fillId="0" borderId="37" xfId="0" applyFont="1" applyBorder="1" applyAlignment="1">
      <alignment vertical="center" wrapText="1"/>
    </xf>
    <xf numFmtId="0" fontId="54" fillId="0" borderId="21" xfId="0" applyFont="1" applyFill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37" fillId="0" borderId="17" xfId="0" applyFont="1" applyBorder="1" applyAlignment="1">
      <alignment horizontal="right"/>
    </xf>
    <xf numFmtId="0" fontId="54" fillId="0" borderId="19" xfId="0" applyFont="1" applyBorder="1" applyAlignment="1">
      <alignment horizontal="justify" vertical="center" wrapText="1"/>
    </xf>
    <xf numFmtId="0" fontId="37" fillId="0" borderId="38" xfId="0" applyFont="1" applyBorder="1" applyAlignment="1">
      <alignment horizontal="right"/>
    </xf>
    <xf numFmtId="0" fontId="54" fillId="0" borderId="21" xfId="0" applyFont="1" applyBorder="1" applyAlignment="1">
      <alignment horizontal="justify" vertical="center" wrapText="1"/>
    </xf>
    <xf numFmtId="0" fontId="37" fillId="0" borderId="39" xfId="0" applyFont="1" applyBorder="1" applyAlignment="1">
      <alignment horizontal="right"/>
    </xf>
    <xf numFmtId="0" fontId="54" fillId="0" borderId="21" xfId="0" applyFont="1" applyFill="1" applyBorder="1" applyAlignment="1">
      <alignment vertical="center" wrapText="1"/>
    </xf>
    <xf numFmtId="0" fontId="54" fillId="0" borderId="23" xfId="0" applyFont="1" applyBorder="1" applyAlignment="1">
      <alignment horizontal="justify" vertical="center" wrapText="1"/>
    </xf>
    <xf numFmtId="0" fontId="54" fillId="0" borderId="37" xfId="0" applyFont="1" applyBorder="1" applyAlignment="1">
      <alignment horizontal="justify" vertical="center" wrapText="1"/>
    </xf>
    <xf numFmtId="0" fontId="54" fillId="0" borderId="30" xfId="0" applyFont="1" applyBorder="1" applyAlignment="1">
      <alignment horizontal="justify" vertical="center" wrapText="1"/>
    </xf>
    <xf numFmtId="0" fontId="37" fillId="0" borderId="17" xfId="0" applyFont="1" applyBorder="1" applyAlignment="1">
      <alignment horizontal="left" vertical="center"/>
    </xf>
    <xf numFmtId="0" fontId="28" fillId="0" borderId="17" xfId="0" applyFont="1" applyBorder="1" applyAlignment="1">
      <alignment wrapText="1"/>
    </xf>
    <xf numFmtId="0" fontId="37" fillId="0" borderId="17" xfId="0" applyFont="1" applyBorder="1" applyAlignment="1">
      <alignment vertical="center"/>
    </xf>
    <xf numFmtId="0" fontId="37" fillId="0" borderId="11" xfId="0" applyFont="1" applyBorder="1" applyAlignment="1">
      <alignment horizontal="left" vertical="top"/>
    </xf>
    <xf numFmtId="0" fontId="28" fillId="0" borderId="11" xfId="0" applyFont="1" applyBorder="1" applyAlignment="1">
      <alignment horizontal="left" vertical="top" wrapText="1"/>
    </xf>
    <xf numFmtId="0" fontId="37" fillId="0" borderId="11" xfId="0" applyFont="1" applyBorder="1" applyAlignment="1">
      <alignment vertical="top"/>
    </xf>
    <xf numFmtId="0" fontId="37" fillId="0" borderId="11" xfId="0" applyFont="1" applyBorder="1" applyAlignment="1">
      <alignment vertical="center"/>
    </xf>
    <xf numFmtId="0" fontId="54" fillId="0" borderId="15" xfId="0" applyFont="1" applyBorder="1" applyAlignment="1">
      <alignment wrapText="1"/>
    </xf>
    <xf numFmtId="0" fontId="54" fillId="0" borderId="0" xfId="0" applyFont="1" applyAlignment="1">
      <alignment vertical="center" wrapText="1"/>
    </xf>
    <xf numFmtId="0" fontId="54" fillId="0" borderId="16" xfId="0" applyFont="1" applyBorder="1"/>
    <xf numFmtId="0" fontId="54" fillId="0" borderId="17" xfId="0" applyFont="1" applyBorder="1"/>
    <xf numFmtId="0" fontId="54" fillId="0" borderId="0" xfId="0" applyFont="1" applyAlignment="1">
      <alignment wrapText="1"/>
    </xf>
    <xf numFmtId="0" fontId="67" fillId="0" borderId="15" xfId="0" applyFont="1" applyBorder="1" applyAlignment="1">
      <alignment horizontal="left" vertical="center" wrapText="1" indent="1"/>
    </xf>
    <xf numFmtId="0" fontId="37" fillId="0" borderId="15" xfId="0" applyFont="1" applyBorder="1" applyAlignment="1"/>
    <xf numFmtId="0" fontId="37" fillId="0" borderId="16" xfId="0" applyFont="1" applyBorder="1" applyAlignment="1"/>
    <xf numFmtId="0" fontId="54" fillId="0" borderId="11" xfId="0" applyFont="1" applyFill="1" applyBorder="1" applyAlignment="1">
      <alignment vertical="center" wrapText="1"/>
    </xf>
    <xf numFmtId="0" fontId="54" fillId="0" borderId="5" xfId="0" applyFont="1" applyBorder="1" applyAlignment="1">
      <alignment horizontal="justify" vertical="center" wrapText="1"/>
    </xf>
    <xf numFmtId="0" fontId="37" fillId="0" borderId="24" xfId="0" applyFont="1" applyBorder="1"/>
    <xf numFmtId="0" fontId="37" fillId="0" borderId="25" xfId="0" applyFont="1" applyBorder="1"/>
    <xf numFmtId="0" fontId="62" fillId="0" borderId="11" xfId="0" applyFont="1" applyBorder="1" applyAlignment="1">
      <alignment horizontal="left" vertical="top"/>
    </xf>
    <xf numFmtId="0" fontId="66" fillId="0" borderId="11" xfId="0" applyFont="1" applyBorder="1" applyAlignment="1">
      <alignment horizontal="left" vertical="top" wrapText="1"/>
    </xf>
  </cellXfs>
  <cellStyles count="2"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509460</xdr:colOff>
      <xdr:row>33</xdr:row>
      <xdr:rowOff>12700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4260" cy="588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7:B43"/>
  <sheetViews>
    <sheetView showGridLines="0" view="pageBreakPreview" zoomScale="60" zoomScaleNormal="80" workbookViewId="0">
      <selection activeCell="AD52" sqref="AD52"/>
    </sheetView>
  </sheetViews>
  <sheetFormatPr defaultRowHeight="14.25"/>
  <sheetData>
    <row r="37" spans="2:2" ht="15">
      <c r="B37" s="75"/>
    </row>
    <row r="40" spans="2:2">
      <c r="B40" s="73"/>
    </row>
    <row r="43" spans="2:2" ht="17.25" customHeight="1">
      <c r="B43" s="7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1"/>
  <sheetViews>
    <sheetView view="pageBreakPreview" zoomScale="60" zoomScaleNormal="80" workbookViewId="0">
      <selection activeCell="T10" sqref="T10"/>
    </sheetView>
  </sheetViews>
  <sheetFormatPr defaultColWidth="12.625" defaultRowHeight="14.25"/>
  <cols>
    <col min="1" max="1" width="3.75" customWidth="1"/>
    <col min="2" max="2" width="26.25" bestFit="1" customWidth="1"/>
    <col min="3" max="3" width="52.125" customWidth="1"/>
    <col min="4" max="4" width="13" customWidth="1"/>
    <col min="5" max="24" width="7.625" customWidth="1"/>
  </cols>
  <sheetData>
    <row r="1" spans="1:24" ht="18.75">
      <c r="A1" s="13" t="s">
        <v>236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">
      <c r="A2" s="18" t="s">
        <v>1</v>
      </c>
      <c r="B2" s="4" t="s">
        <v>18</v>
      </c>
      <c r="C2" s="4" t="s">
        <v>32</v>
      </c>
    </row>
    <row r="3" spans="1:24" ht="15">
      <c r="A3" s="11">
        <v>1</v>
      </c>
      <c r="B3" s="11" t="s">
        <v>237</v>
      </c>
      <c r="C3" s="6"/>
    </row>
    <row r="4" spans="1:24" ht="75">
      <c r="A4" s="11">
        <v>2</v>
      </c>
      <c r="B4" s="44" t="s">
        <v>238</v>
      </c>
      <c r="C4" s="44" t="s">
        <v>239</v>
      </c>
    </row>
    <row r="5" spans="1:24" ht="75">
      <c r="A5" s="11">
        <v>3</v>
      </c>
      <c r="B5" s="19" t="s">
        <v>240</v>
      </c>
      <c r="C5" s="14" t="s">
        <v>241</v>
      </c>
    </row>
    <row r="6" spans="1:24" ht="21" customHeight="1">
      <c r="A6" s="11">
        <v>4</v>
      </c>
      <c r="B6" s="12" t="s">
        <v>242</v>
      </c>
      <c r="C6" s="12" t="s">
        <v>243</v>
      </c>
    </row>
    <row r="7" spans="1:24" ht="21" customHeight="1">
      <c r="A7" s="11">
        <v>5</v>
      </c>
      <c r="B7" s="12" t="s">
        <v>244</v>
      </c>
      <c r="C7" s="6"/>
    </row>
    <row r="8" spans="1:24" ht="34.5" customHeight="1">
      <c r="A8" s="11">
        <v>6</v>
      </c>
      <c r="B8" s="76" t="s">
        <v>221</v>
      </c>
      <c r="C8" s="77"/>
      <c r="D8" s="84"/>
    </row>
    <row r="9" spans="1:24" ht="15">
      <c r="A9" s="92">
        <v>7</v>
      </c>
      <c r="B9" s="92" t="s">
        <v>245</v>
      </c>
      <c r="C9" s="93"/>
      <c r="D9" s="10"/>
    </row>
    <row r="10" spans="1:24" ht="15">
      <c r="A10" s="87">
        <v>8</v>
      </c>
      <c r="B10" s="94" t="s">
        <v>257</v>
      </c>
      <c r="C10" s="95"/>
    </row>
    <row r="11" spans="1:24" ht="15">
      <c r="A11" s="87">
        <v>9</v>
      </c>
      <c r="B11" s="94" t="s">
        <v>258</v>
      </c>
      <c r="C11" s="95"/>
    </row>
  </sheetData>
  <pageMargins left="0.7" right="0.7" top="0.75" bottom="0.75" header="0" footer="0"/>
  <pageSetup paperSize="9" scale="98" orientation="portrait" r:id="rId1"/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view="pageBreakPreview" topLeftCell="A49" zoomScaleNormal="100" zoomScaleSheetLayoutView="100" workbookViewId="0">
      <selection activeCell="A39" sqref="A39:D57"/>
    </sheetView>
  </sheetViews>
  <sheetFormatPr defaultRowHeight="14.25"/>
  <cols>
    <col min="1" max="1" width="35.75" customWidth="1"/>
    <col min="2" max="2" width="58.25" customWidth="1"/>
    <col min="4" max="4" width="13.75" style="126" customWidth="1"/>
  </cols>
  <sheetData>
    <row r="1" spans="1:4">
      <c r="A1" s="116" t="s">
        <v>320</v>
      </c>
    </row>
    <row r="2" spans="1:4" ht="18">
      <c r="A2" s="99" t="s">
        <v>260</v>
      </c>
    </row>
    <row r="3" spans="1:4" s="100" customFormat="1">
      <c r="A3" s="101" t="s">
        <v>263</v>
      </c>
      <c r="B3" s="95" t="s">
        <v>261</v>
      </c>
      <c r="C3" s="95" t="s">
        <v>262</v>
      </c>
      <c r="D3" s="120" t="s">
        <v>391</v>
      </c>
    </row>
    <row r="4" spans="1:4" ht="60.6" customHeight="1">
      <c r="A4" s="190" t="s">
        <v>504</v>
      </c>
      <c r="B4" s="191" t="s">
        <v>505</v>
      </c>
      <c r="C4" s="192">
        <v>1</v>
      </c>
      <c r="D4" s="149">
        <v>2000</v>
      </c>
    </row>
    <row r="5" spans="1:4" s="118" customFormat="1">
      <c r="A5" s="117"/>
      <c r="C5" s="124"/>
      <c r="D5" s="127"/>
    </row>
    <row r="6" spans="1:4">
      <c r="A6" s="193" t="s">
        <v>265</v>
      </c>
      <c r="B6" s="194" t="s">
        <v>322</v>
      </c>
      <c r="C6" s="195">
        <v>1</v>
      </c>
      <c r="D6" s="196">
        <v>6000</v>
      </c>
    </row>
    <row r="7" spans="1:4">
      <c r="A7" s="197"/>
      <c r="B7" s="198" t="s">
        <v>323</v>
      </c>
      <c r="C7" s="199"/>
      <c r="D7" s="200"/>
    </row>
    <row r="8" spans="1:4">
      <c r="A8" s="197"/>
      <c r="B8" s="198" t="s">
        <v>324</v>
      </c>
      <c r="C8" s="199"/>
      <c r="D8" s="200"/>
    </row>
    <row r="9" spans="1:4">
      <c r="A9" s="197"/>
      <c r="B9" s="198" t="s">
        <v>325</v>
      </c>
      <c r="C9" s="199"/>
      <c r="D9" s="200"/>
    </row>
    <row r="10" spans="1:4">
      <c r="A10" s="197"/>
      <c r="B10" s="198" t="s">
        <v>326</v>
      </c>
      <c r="C10" s="199"/>
      <c r="D10" s="200"/>
    </row>
    <row r="11" spans="1:4">
      <c r="A11" s="197"/>
      <c r="B11" s="198" t="s">
        <v>327</v>
      </c>
      <c r="C11" s="199"/>
      <c r="D11" s="200"/>
    </row>
    <row r="12" spans="1:4">
      <c r="A12" s="197"/>
      <c r="B12" s="198" t="s">
        <v>328</v>
      </c>
      <c r="C12" s="199"/>
      <c r="D12" s="200"/>
    </row>
    <row r="13" spans="1:4">
      <c r="A13" s="197"/>
      <c r="B13" s="198" t="s">
        <v>329</v>
      </c>
      <c r="C13" s="199"/>
      <c r="D13" s="200"/>
    </row>
    <row r="14" spans="1:4">
      <c r="A14" s="197"/>
      <c r="B14" s="198" t="s">
        <v>330</v>
      </c>
      <c r="C14" s="199"/>
      <c r="D14" s="200"/>
    </row>
    <row r="15" spans="1:4">
      <c r="A15" s="197"/>
      <c r="B15" s="198" t="s">
        <v>331</v>
      </c>
      <c r="C15" s="199"/>
      <c r="D15" s="200"/>
    </row>
    <row r="16" spans="1:4">
      <c r="A16" s="197"/>
      <c r="B16" s="198" t="s">
        <v>332</v>
      </c>
      <c r="C16" s="199"/>
      <c r="D16" s="200"/>
    </row>
    <row r="17" spans="1:4">
      <c r="A17" s="197"/>
      <c r="B17" s="198" t="s">
        <v>333</v>
      </c>
      <c r="C17" s="199"/>
      <c r="D17" s="200"/>
    </row>
    <row r="18" spans="1:4" ht="16.899999999999999" customHeight="1">
      <c r="A18" s="197"/>
      <c r="B18" s="198" t="s">
        <v>334</v>
      </c>
      <c r="C18" s="199"/>
      <c r="D18" s="200"/>
    </row>
    <row r="19" spans="1:4" ht="25.5">
      <c r="A19" s="197"/>
      <c r="B19" s="198" t="s">
        <v>335</v>
      </c>
      <c r="C19" s="199"/>
      <c r="D19" s="200"/>
    </row>
    <row r="20" spans="1:4">
      <c r="A20" s="201"/>
      <c r="B20" s="202" t="s">
        <v>321</v>
      </c>
      <c r="C20" s="203"/>
      <c r="D20" s="204"/>
    </row>
    <row r="21" spans="1:4" s="118" customFormat="1">
      <c r="A21" s="205"/>
      <c r="B21" s="206"/>
      <c r="C21" s="207"/>
      <c r="D21" s="208"/>
    </row>
    <row r="22" spans="1:4">
      <c r="A22" s="193" t="s">
        <v>336</v>
      </c>
      <c r="B22" s="209" t="s">
        <v>337</v>
      </c>
      <c r="C22" s="195">
        <v>1</v>
      </c>
      <c r="D22" s="196">
        <v>2200</v>
      </c>
    </row>
    <row r="23" spans="1:4" ht="23.45" customHeight="1">
      <c r="A23" s="197"/>
      <c r="B23" s="209" t="s">
        <v>338</v>
      </c>
      <c r="C23" s="199"/>
      <c r="D23" s="200"/>
    </row>
    <row r="24" spans="1:4" ht="22.9" customHeight="1">
      <c r="A24" s="197"/>
      <c r="B24" s="209" t="s">
        <v>339</v>
      </c>
      <c r="C24" s="199"/>
      <c r="D24" s="200"/>
    </row>
    <row r="25" spans="1:4">
      <c r="A25" s="197"/>
      <c r="B25" s="209" t="s">
        <v>340</v>
      </c>
      <c r="C25" s="199"/>
      <c r="D25" s="200"/>
    </row>
    <row r="26" spans="1:4">
      <c r="A26" s="197"/>
      <c r="B26" s="209" t="s">
        <v>341</v>
      </c>
      <c r="C26" s="199"/>
      <c r="D26" s="200"/>
    </row>
    <row r="27" spans="1:4">
      <c r="A27" s="201"/>
      <c r="B27" s="210" t="s">
        <v>342</v>
      </c>
      <c r="C27" s="203"/>
      <c r="D27" s="204"/>
    </row>
    <row r="28" spans="1:4" s="118" customFormat="1" ht="15" customHeight="1">
      <c r="A28" s="117"/>
      <c r="B28" s="121"/>
      <c r="C28" s="125"/>
      <c r="D28" s="128"/>
    </row>
    <row r="29" spans="1:4" ht="51">
      <c r="A29" s="196" t="s">
        <v>266</v>
      </c>
      <c r="B29" s="209" t="s">
        <v>344</v>
      </c>
      <c r="C29" s="211">
        <v>2</v>
      </c>
      <c r="D29" s="211">
        <v>1200</v>
      </c>
    </row>
    <row r="30" spans="1:4" s="118" customFormat="1">
      <c r="A30" s="117"/>
      <c r="B30" s="119"/>
      <c r="C30" s="117"/>
      <c r="D30" s="129"/>
    </row>
    <row r="31" spans="1:4" ht="120">
      <c r="A31" s="212" t="s">
        <v>421</v>
      </c>
      <c r="B31" s="213" t="s">
        <v>422</v>
      </c>
      <c r="C31" s="211">
        <v>4</v>
      </c>
      <c r="D31" s="211">
        <v>1600</v>
      </c>
    </row>
    <row r="32" spans="1:4" s="118" customFormat="1">
      <c r="A32" s="122"/>
      <c r="B32" s="130"/>
      <c r="C32" s="117"/>
      <c r="D32" s="129"/>
    </row>
    <row r="33" spans="1:4" ht="52.15" customHeight="1">
      <c r="A33" s="196" t="s">
        <v>13</v>
      </c>
      <c r="B33" s="209" t="s">
        <v>343</v>
      </c>
      <c r="C33" s="196">
        <v>1</v>
      </c>
      <c r="D33" s="196">
        <v>1000</v>
      </c>
    </row>
    <row r="34" spans="1:4" ht="77.45" customHeight="1">
      <c r="A34" s="211" t="s">
        <v>267</v>
      </c>
      <c r="B34" s="214" t="s">
        <v>345</v>
      </c>
      <c r="C34" s="211">
        <v>1</v>
      </c>
      <c r="D34" s="211">
        <v>300</v>
      </c>
    </row>
    <row r="35" spans="1:4" ht="28.9" customHeight="1">
      <c r="A35" s="215" t="s">
        <v>253</v>
      </c>
      <c r="B35" s="191" t="s">
        <v>347</v>
      </c>
      <c r="C35" s="193">
        <v>1</v>
      </c>
      <c r="D35" s="216">
        <v>40</v>
      </c>
    </row>
    <row r="36" spans="1:4" ht="39" customHeight="1">
      <c r="A36" s="217"/>
      <c r="B36" s="218" t="s">
        <v>348</v>
      </c>
      <c r="C36" s="197"/>
      <c r="D36" s="219"/>
    </row>
    <row r="37" spans="1:4" ht="18.600000000000001" customHeight="1">
      <c r="A37" s="217"/>
      <c r="B37" s="218" t="s">
        <v>349</v>
      </c>
      <c r="C37" s="197"/>
      <c r="D37" s="219"/>
    </row>
    <row r="38" spans="1:4" ht="17.45" customHeight="1">
      <c r="A38" s="217"/>
      <c r="B38" s="220" t="s">
        <v>346</v>
      </c>
      <c r="C38" s="201"/>
      <c r="D38" s="219"/>
    </row>
    <row r="39" spans="1:4" ht="39" customHeight="1">
      <c r="A39" s="221" t="s">
        <v>350</v>
      </c>
      <c r="B39" s="191" t="s">
        <v>351</v>
      </c>
      <c r="C39" s="222">
        <v>1</v>
      </c>
      <c r="D39" s="196">
        <v>1000</v>
      </c>
    </row>
    <row r="40" spans="1:4" ht="18">
      <c r="A40" s="199"/>
      <c r="B40" s="218" t="s">
        <v>352</v>
      </c>
      <c r="C40" s="223"/>
      <c r="D40" s="224"/>
    </row>
    <row r="41" spans="1:4">
      <c r="A41" s="199"/>
      <c r="B41" s="218" t="s">
        <v>353</v>
      </c>
      <c r="C41" s="223"/>
      <c r="D41" s="200"/>
    </row>
    <row r="42" spans="1:4">
      <c r="A42" s="199"/>
      <c r="B42" s="218" t="s">
        <v>354</v>
      </c>
      <c r="C42" s="223"/>
      <c r="D42" s="200"/>
    </row>
    <row r="43" spans="1:4">
      <c r="A43" s="199"/>
      <c r="B43" s="218" t="s">
        <v>355</v>
      </c>
      <c r="C43" s="223"/>
      <c r="D43" s="200"/>
    </row>
    <row r="44" spans="1:4">
      <c r="A44" s="199"/>
      <c r="B44" s="218" t="s">
        <v>356</v>
      </c>
      <c r="C44" s="223"/>
      <c r="D44" s="200"/>
    </row>
    <row r="45" spans="1:4">
      <c r="A45" s="199"/>
      <c r="B45" s="218" t="s">
        <v>357</v>
      </c>
      <c r="C45" s="223"/>
      <c r="D45" s="200"/>
    </row>
    <row r="46" spans="1:4">
      <c r="A46" s="199"/>
      <c r="B46" s="218" t="s">
        <v>358</v>
      </c>
      <c r="C46" s="223"/>
      <c r="D46" s="200"/>
    </row>
    <row r="47" spans="1:4">
      <c r="A47" s="199"/>
      <c r="B47" s="218" t="s">
        <v>359</v>
      </c>
      <c r="C47" s="223"/>
      <c r="D47" s="200"/>
    </row>
    <row r="48" spans="1:4">
      <c r="A48" s="199"/>
      <c r="B48" s="218" t="s">
        <v>360</v>
      </c>
      <c r="C48" s="223"/>
      <c r="D48" s="200"/>
    </row>
    <row r="49" spans="1:4">
      <c r="A49" s="199"/>
      <c r="B49" s="218" t="s">
        <v>361</v>
      </c>
      <c r="C49" s="223"/>
      <c r="D49" s="200"/>
    </row>
    <row r="50" spans="1:4">
      <c r="A50" s="199"/>
      <c r="B50" s="218" t="s">
        <v>362</v>
      </c>
      <c r="C50" s="223"/>
      <c r="D50" s="200"/>
    </row>
    <row r="51" spans="1:4">
      <c r="A51" s="199"/>
      <c r="B51" s="218" t="s">
        <v>363</v>
      </c>
      <c r="C51" s="223"/>
      <c r="D51" s="200"/>
    </row>
    <row r="52" spans="1:4">
      <c r="A52" s="199"/>
      <c r="B52" s="218" t="s">
        <v>364</v>
      </c>
      <c r="C52" s="223"/>
      <c r="D52" s="200"/>
    </row>
    <row r="53" spans="1:4">
      <c r="A53" s="203"/>
      <c r="B53" s="225" t="s">
        <v>365</v>
      </c>
      <c r="C53" s="226"/>
      <c r="D53" s="204"/>
    </row>
    <row r="54" spans="1:4" ht="25.5">
      <c r="A54" s="227" t="s">
        <v>23</v>
      </c>
      <c r="B54" s="228" t="s">
        <v>366</v>
      </c>
      <c r="C54" s="229">
        <v>1</v>
      </c>
      <c r="D54" s="196">
        <v>1000</v>
      </c>
    </row>
    <row r="55" spans="1:4">
      <c r="A55" s="230"/>
      <c r="B55" s="231" t="s">
        <v>367</v>
      </c>
      <c r="C55" s="232"/>
      <c r="D55" s="200"/>
    </row>
    <row r="56" spans="1:4">
      <c r="A56" s="230"/>
      <c r="B56" s="231" t="s">
        <v>368</v>
      </c>
      <c r="C56" s="232"/>
      <c r="D56" s="200"/>
    </row>
    <row r="57" spans="1:4">
      <c r="A57" s="233"/>
      <c r="B57" s="234" t="s">
        <v>321</v>
      </c>
      <c r="C57" s="235"/>
      <c r="D57" s="204"/>
    </row>
    <row r="58" spans="1:4" ht="23.25">
      <c r="D58" s="145">
        <f>SUM(D4:D57)</f>
        <v>16340</v>
      </c>
    </row>
  </sheetData>
  <mergeCells count="6">
    <mergeCell ref="A54:A57"/>
    <mergeCell ref="A35:A38"/>
    <mergeCell ref="C35:C38"/>
    <mergeCell ref="D35:D38"/>
    <mergeCell ref="A6:A20"/>
    <mergeCell ref="A22:A27"/>
  </mergeCells>
  <pageMargins left="0.7" right="0.7" top="0.75" bottom="0.75" header="0.3" footer="0.3"/>
  <pageSetup paperSize="9" scale="69" orientation="portrait" r:id="rId1"/>
  <rowBreaks count="1" manualBreakCount="1">
    <brk id="3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view="pageBreakPreview" topLeftCell="A73" zoomScaleNormal="100" zoomScaleSheetLayoutView="100" workbookViewId="0">
      <selection activeCell="A65" sqref="A65:D65"/>
    </sheetView>
  </sheetViews>
  <sheetFormatPr defaultColWidth="8.75" defaultRowHeight="15"/>
  <cols>
    <col min="1" max="1" width="31.25" style="132" customWidth="1"/>
    <col min="2" max="2" width="52.125" style="132" customWidth="1"/>
    <col min="3" max="3" width="18.25" style="132" customWidth="1"/>
    <col min="4" max="4" width="19.5" style="132" customWidth="1"/>
    <col min="5" max="15" width="8.75" style="133"/>
    <col min="16" max="16" width="33.25" style="133" customWidth="1"/>
    <col min="17" max="16384" width="8.75" style="133"/>
  </cols>
  <sheetData>
    <row r="1" spans="1:16" ht="15.75">
      <c r="A1" s="134" t="s">
        <v>431</v>
      </c>
    </row>
    <row r="2" spans="1:16" ht="20.45" customHeight="1">
      <c r="A2" s="134"/>
    </row>
    <row r="3" spans="1:16">
      <c r="A3" s="135" t="s">
        <v>263</v>
      </c>
      <c r="B3" s="135" t="s">
        <v>261</v>
      </c>
      <c r="C3" s="135" t="s">
        <v>262</v>
      </c>
      <c r="D3" s="135" t="s">
        <v>319</v>
      </c>
    </row>
    <row r="4" spans="1:16" ht="30">
      <c r="A4" s="278" t="s">
        <v>264</v>
      </c>
      <c r="B4" s="279" t="s">
        <v>298</v>
      </c>
      <c r="C4" s="140">
        <v>16</v>
      </c>
      <c r="D4" s="142">
        <f>C4*2000</f>
        <v>32000</v>
      </c>
      <c r="P4" s="136"/>
    </row>
    <row r="5" spans="1:16">
      <c r="A5" s="143"/>
      <c r="B5" s="280" t="s">
        <v>268</v>
      </c>
      <c r="C5" s="143"/>
      <c r="D5" s="142"/>
    </row>
    <row r="6" spans="1:16">
      <c r="A6" s="143"/>
      <c r="B6" s="280" t="s">
        <v>269</v>
      </c>
      <c r="C6" s="143"/>
      <c r="D6" s="142"/>
    </row>
    <row r="7" spans="1:16">
      <c r="A7" s="143"/>
      <c r="B7" s="280" t="s">
        <v>270</v>
      </c>
      <c r="C7" s="143"/>
      <c r="D7" s="142"/>
    </row>
    <row r="8" spans="1:16">
      <c r="A8" s="143"/>
      <c r="B8" s="280" t="s">
        <v>271</v>
      </c>
      <c r="C8" s="143"/>
      <c r="D8" s="142"/>
    </row>
    <row r="9" spans="1:16">
      <c r="A9" s="143"/>
      <c r="B9" s="280" t="s">
        <v>272</v>
      </c>
      <c r="C9" s="143"/>
      <c r="D9" s="142"/>
    </row>
    <row r="10" spans="1:16">
      <c r="A10" s="143"/>
      <c r="B10" s="280" t="s">
        <v>273</v>
      </c>
      <c r="C10" s="143"/>
      <c r="D10" s="142"/>
    </row>
    <row r="11" spans="1:16">
      <c r="A11" s="143"/>
      <c r="B11" s="280" t="s">
        <v>274</v>
      </c>
      <c r="C11" s="143"/>
      <c r="D11" s="142"/>
    </row>
    <row r="12" spans="1:16">
      <c r="A12" s="143"/>
      <c r="B12" s="280" t="s">
        <v>275</v>
      </c>
      <c r="C12" s="143"/>
      <c r="D12" s="142"/>
    </row>
    <row r="13" spans="1:16" ht="30">
      <c r="A13" s="143"/>
      <c r="B13" s="280" t="s">
        <v>276</v>
      </c>
      <c r="C13" s="143"/>
      <c r="D13" s="142"/>
    </row>
    <row r="14" spans="1:16">
      <c r="A14" s="143"/>
      <c r="B14" s="280" t="s">
        <v>277</v>
      </c>
      <c r="C14" s="143"/>
      <c r="D14" s="142"/>
    </row>
    <row r="15" spans="1:16">
      <c r="A15" s="143"/>
      <c r="B15" s="280" t="s">
        <v>278</v>
      </c>
      <c r="C15" s="143"/>
      <c r="D15" s="142"/>
    </row>
    <row r="16" spans="1:16">
      <c r="A16" s="143"/>
      <c r="B16" s="280" t="s">
        <v>279</v>
      </c>
      <c r="C16" s="143"/>
      <c r="D16" s="142"/>
    </row>
    <row r="17" spans="1:4">
      <c r="A17" s="143"/>
      <c r="B17" s="280" t="s">
        <v>280</v>
      </c>
      <c r="C17" s="143"/>
      <c r="D17" s="142"/>
    </row>
    <row r="18" spans="1:4">
      <c r="A18" s="143"/>
      <c r="B18" s="280" t="s">
        <v>281</v>
      </c>
      <c r="C18" s="143"/>
      <c r="D18" s="142"/>
    </row>
    <row r="19" spans="1:4">
      <c r="A19" s="143"/>
      <c r="B19" s="280" t="s">
        <v>282</v>
      </c>
      <c r="C19" s="143"/>
      <c r="D19" s="142"/>
    </row>
    <row r="20" spans="1:4">
      <c r="A20" s="143"/>
      <c r="B20" s="280" t="s">
        <v>283</v>
      </c>
      <c r="C20" s="143"/>
      <c r="D20" s="142"/>
    </row>
    <row r="21" spans="1:4">
      <c r="A21" s="143"/>
      <c r="B21" s="280" t="s">
        <v>284</v>
      </c>
      <c r="C21" s="143"/>
      <c r="D21" s="142"/>
    </row>
    <row r="22" spans="1:4">
      <c r="A22" s="143"/>
      <c r="B22" s="280" t="s">
        <v>285</v>
      </c>
      <c r="C22" s="143"/>
      <c r="D22" s="142"/>
    </row>
    <row r="23" spans="1:4">
      <c r="A23" s="143"/>
      <c r="B23" s="280" t="s">
        <v>286</v>
      </c>
      <c r="C23" s="143"/>
      <c r="D23" s="142"/>
    </row>
    <row r="24" spans="1:4">
      <c r="A24" s="143"/>
      <c r="B24" s="280" t="s">
        <v>287</v>
      </c>
      <c r="C24" s="143"/>
      <c r="D24" s="142"/>
    </row>
    <row r="25" spans="1:4">
      <c r="A25" s="143"/>
      <c r="B25" s="280" t="s">
        <v>288</v>
      </c>
      <c r="C25" s="143"/>
      <c r="D25" s="142"/>
    </row>
    <row r="26" spans="1:4">
      <c r="A26" s="143"/>
      <c r="B26" s="280" t="s">
        <v>289</v>
      </c>
      <c r="C26" s="143"/>
      <c r="D26" s="142"/>
    </row>
    <row r="27" spans="1:4">
      <c r="A27" s="143"/>
      <c r="B27" s="280" t="s">
        <v>290</v>
      </c>
      <c r="C27" s="143"/>
      <c r="D27" s="142"/>
    </row>
    <row r="28" spans="1:4">
      <c r="A28" s="143"/>
      <c r="B28" s="280" t="s">
        <v>291</v>
      </c>
      <c r="C28" s="143"/>
      <c r="D28" s="142"/>
    </row>
    <row r="29" spans="1:4">
      <c r="A29" s="143"/>
      <c r="B29" s="280" t="s">
        <v>292</v>
      </c>
      <c r="C29" s="143"/>
      <c r="D29" s="142"/>
    </row>
    <row r="30" spans="1:4">
      <c r="A30" s="143"/>
      <c r="B30" s="280" t="s">
        <v>427</v>
      </c>
      <c r="C30" s="143"/>
      <c r="D30" s="142"/>
    </row>
    <row r="31" spans="1:4" ht="30">
      <c r="A31" s="143"/>
      <c r="B31" s="280" t="s">
        <v>428</v>
      </c>
      <c r="C31" s="143"/>
      <c r="D31" s="142"/>
    </row>
    <row r="32" spans="1:4">
      <c r="A32" s="143"/>
      <c r="B32" s="280" t="s">
        <v>293</v>
      </c>
      <c r="C32" s="143"/>
      <c r="D32" s="142"/>
    </row>
    <row r="33" spans="1:10">
      <c r="A33" s="143"/>
      <c r="B33" s="280" t="s">
        <v>294</v>
      </c>
      <c r="C33" s="143"/>
      <c r="D33" s="142"/>
    </row>
    <row r="34" spans="1:10">
      <c r="A34" s="143"/>
      <c r="B34" s="280" t="s">
        <v>295</v>
      </c>
      <c r="C34" s="143"/>
      <c r="D34" s="142"/>
    </row>
    <row r="35" spans="1:10">
      <c r="A35" s="143"/>
      <c r="B35" s="280" t="s">
        <v>296</v>
      </c>
      <c r="C35" s="143"/>
      <c r="D35" s="142"/>
    </row>
    <row r="36" spans="1:10">
      <c r="A36" s="143"/>
      <c r="B36" s="280" t="s">
        <v>297</v>
      </c>
      <c r="C36" s="143"/>
      <c r="D36" s="142"/>
    </row>
    <row r="37" spans="1:10" ht="15.75">
      <c r="A37" s="281" t="s">
        <v>115</v>
      </c>
      <c r="B37" s="281" t="s">
        <v>429</v>
      </c>
      <c r="C37" s="282" t="s">
        <v>432</v>
      </c>
      <c r="D37" s="140">
        <f>16*60</f>
        <v>960</v>
      </c>
    </row>
    <row r="38" spans="1:10" ht="15.75">
      <c r="A38" s="283" t="s">
        <v>199</v>
      </c>
      <c r="B38" s="284" t="s">
        <v>167</v>
      </c>
      <c r="C38" s="285" t="s">
        <v>432</v>
      </c>
      <c r="D38" s="140">
        <f>20*30</f>
        <v>600</v>
      </c>
    </row>
    <row r="39" spans="1:10" ht="15.75">
      <c r="A39" s="283"/>
      <c r="B39" s="284" t="s">
        <v>407</v>
      </c>
      <c r="C39" s="285"/>
      <c r="D39" s="143"/>
    </row>
    <row r="40" spans="1:10" ht="15.75">
      <c r="A40" s="286" t="s">
        <v>213</v>
      </c>
      <c r="B40" s="287" t="s">
        <v>413</v>
      </c>
      <c r="C40" s="288" t="s">
        <v>414</v>
      </c>
      <c r="D40" s="140">
        <f>5*30</f>
        <v>150</v>
      </c>
    </row>
    <row r="41" spans="1:10" ht="22.15" customHeight="1">
      <c r="A41" s="289"/>
      <c r="B41" s="290" t="s">
        <v>430</v>
      </c>
      <c r="C41" s="291"/>
      <c r="D41" s="292"/>
    </row>
    <row r="42" spans="1:10" s="174" customFormat="1" ht="28.5">
      <c r="A42" s="340" t="s">
        <v>299</v>
      </c>
      <c r="B42" s="341" t="s">
        <v>433</v>
      </c>
      <c r="C42" s="342">
        <v>1</v>
      </c>
      <c r="D42" s="342">
        <v>500</v>
      </c>
    </row>
    <row r="43" spans="1:10" s="177" customFormat="1" ht="37.15" customHeight="1">
      <c r="A43" s="343" t="s">
        <v>300</v>
      </c>
      <c r="B43" s="344" t="s">
        <v>301</v>
      </c>
      <c r="C43" s="345">
        <v>2</v>
      </c>
      <c r="D43" s="346">
        <v>1400</v>
      </c>
      <c r="F43" s="178"/>
      <c r="G43" s="178"/>
      <c r="H43" s="178"/>
      <c r="I43" s="178"/>
      <c r="J43" s="178"/>
    </row>
    <row r="44" spans="1:10" s="141" customFormat="1" ht="62.45" customHeight="1">
      <c r="A44" s="347" t="s">
        <v>392</v>
      </c>
      <c r="B44" s="348" t="s">
        <v>506</v>
      </c>
      <c r="C44" s="140">
        <v>13</v>
      </c>
      <c r="D44" s="140">
        <f>1400*C44</f>
        <v>18200</v>
      </c>
      <c r="F44" s="142"/>
      <c r="G44" s="137"/>
      <c r="H44" s="138"/>
      <c r="I44" s="139"/>
      <c r="J44" s="142"/>
    </row>
    <row r="45" spans="1:10" s="141" customFormat="1" ht="18.600000000000001" customHeight="1">
      <c r="A45" s="349"/>
      <c r="B45" s="348" t="s">
        <v>507</v>
      </c>
      <c r="C45" s="143"/>
      <c r="D45" s="143"/>
      <c r="F45" s="142"/>
      <c r="G45" s="142"/>
      <c r="H45" s="142"/>
      <c r="I45" s="142"/>
      <c r="J45" s="142"/>
    </row>
    <row r="46" spans="1:10" s="141" customFormat="1" ht="25.15" customHeight="1">
      <c r="A46" s="349"/>
      <c r="B46" s="348" t="s">
        <v>393</v>
      </c>
      <c r="C46" s="143"/>
      <c r="D46" s="143"/>
      <c r="F46" s="142"/>
      <c r="G46" s="142"/>
      <c r="H46" s="142"/>
      <c r="I46" s="142"/>
      <c r="J46" s="142"/>
    </row>
    <row r="47" spans="1:10" s="141" customFormat="1" ht="54.6" customHeight="1">
      <c r="A47" s="349"/>
      <c r="B47" s="348" t="s">
        <v>394</v>
      </c>
      <c r="C47" s="143"/>
      <c r="D47" s="143"/>
    </row>
    <row r="48" spans="1:10" s="141" customFormat="1" ht="25.15" customHeight="1">
      <c r="A48" s="349"/>
      <c r="B48" s="348" t="s">
        <v>395</v>
      </c>
      <c r="C48" s="143"/>
      <c r="D48" s="143"/>
    </row>
    <row r="49" spans="1:4" s="141" customFormat="1" ht="25.15" customHeight="1">
      <c r="A49" s="349"/>
      <c r="B49" s="348" t="s">
        <v>396</v>
      </c>
      <c r="C49" s="143"/>
      <c r="D49" s="143"/>
    </row>
    <row r="50" spans="1:4" s="141" customFormat="1" ht="19.149999999999999" customHeight="1">
      <c r="A50" s="350"/>
      <c r="B50" s="351" t="s">
        <v>346</v>
      </c>
      <c r="C50" s="143"/>
      <c r="D50" s="143"/>
    </row>
    <row r="51" spans="1:4" s="141" customFormat="1" ht="33" customHeight="1">
      <c r="A51" s="347" t="s">
        <v>392</v>
      </c>
      <c r="B51" s="352" t="s">
        <v>508</v>
      </c>
      <c r="C51" s="353">
        <v>3</v>
      </c>
      <c r="D51" s="140">
        <f>3*1000</f>
        <v>3000</v>
      </c>
    </row>
    <row r="52" spans="1:4" s="141" customFormat="1" ht="33" customHeight="1">
      <c r="A52" s="254"/>
      <c r="B52" s="259" t="s">
        <v>507</v>
      </c>
      <c r="C52" s="354"/>
      <c r="D52" s="143"/>
    </row>
    <row r="53" spans="1:4" s="141" customFormat="1" ht="33" customHeight="1">
      <c r="A53" s="254"/>
      <c r="B53" s="259" t="s">
        <v>393</v>
      </c>
      <c r="C53" s="354"/>
      <c r="D53" s="143"/>
    </row>
    <row r="54" spans="1:4" s="141" customFormat="1" ht="51.6" customHeight="1">
      <c r="A54" s="254"/>
      <c r="B54" s="259" t="s">
        <v>394</v>
      </c>
      <c r="C54" s="354"/>
      <c r="D54" s="143"/>
    </row>
    <row r="55" spans="1:4" s="141" customFormat="1" ht="33" customHeight="1">
      <c r="A55" s="254"/>
      <c r="B55" s="259" t="s">
        <v>395</v>
      </c>
      <c r="C55" s="354"/>
      <c r="D55" s="143"/>
    </row>
    <row r="56" spans="1:4" s="141" customFormat="1" ht="33" customHeight="1">
      <c r="A56" s="254"/>
      <c r="B56" s="259" t="s">
        <v>396</v>
      </c>
      <c r="C56" s="354"/>
      <c r="D56" s="143"/>
    </row>
    <row r="57" spans="1:4" s="141" customFormat="1" ht="18" customHeight="1">
      <c r="A57" s="250"/>
      <c r="B57" s="250" t="s">
        <v>346</v>
      </c>
      <c r="C57" s="354"/>
      <c r="D57" s="143"/>
    </row>
    <row r="58" spans="1:4" s="141" customFormat="1" ht="49.9" customHeight="1">
      <c r="A58" s="355" t="s">
        <v>397</v>
      </c>
      <c r="B58" s="356" t="s">
        <v>398</v>
      </c>
      <c r="C58" s="357">
        <v>26</v>
      </c>
      <c r="D58" s="140">
        <f>26*200</f>
        <v>5200</v>
      </c>
    </row>
    <row r="59" spans="1:4" s="141" customFormat="1" ht="32.450000000000003" customHeight="1">
      <c r="A59" s="355"/>
      <c r="B59" s="356" t="s">
        <v>399</v>
      </c>
      <c r="C59" s="358"/>
      <c r="D59" s="143"/>
    </row>
    <row r="60" spans="1:4" s="141" customFormat="1" ht="25.15" customHeight="1">
      <c r="A60" s="355"/>
      <c r="B60" s="356" t="s">
        <v>400</v>
      </c>
      <c r="C60" s="358"/>
      <c r="D60" s="143"/>
    </row>
    <row r="61" spans="1:4" s="141" customFormat="1" ht="25.15" customHeight="1">
      <c r="A61" s="355"/>
      <c r="B61" s="356" t="s">
        <v>346</v>
      </c>
      <c r="C61" s="358"/>
      <c r="D61" s="292"/>
    </row>
    <row r="62" spans="1:4" s="141" customFormat="1" ht="37.9" customHeight="1">
      <c r="A62" s="359" t="s">
        <v>310</v>
      </c>
      <c r="B62" s="360" t="s">
        <v>42</v>
      </c>
      <c r="C62" s="320">
        <v>1</v>
      </c>
      <c r="D62" s="292">
        <v>600</v>
      </c>
    </row>
    <row r="63" spans="1:4" ht="36.6" customHeight="1">
      <c r="A63" s="317" t="s">
        <v>308</v>
      </c>
      <c r="B63" s="317" t="s">
        <v>309</v>
      </c>
      <c r="C63" s="292">
        <v>3</v>
      </c>
      <c r="D63" s="292">
        <f>C63*350</f>
        <v>1050</v>
      </c>
    </row>
    <row r="64" spans="1:4" s="174" customFormat="1" ht="55.15" customHeight="1">
      <c r="A64" s="318" t="s">
        <v>313</v>
      </c>
      <c r="B64" s="319" t="s">
        <v>434</v>
      </c>
      <c r="C64" s="320">
        <v>250</v>
      </c>
      <c r="D64" s="320">
        <f>C64*50</f>
        <v>12500</v>
      </c>
    </row>
    <row r="65" spans="1:4" ht="120">
      <c r="A65" s="345" t="s">
        <v>311</v>
      </c>
      <c r="B65" s="322" t="s">
        <v>312</v>
      </c>
      <c r="C65" s="345">
        <v>1</v>
      </c>
      <c r="D65" s="345">
        <v>2000</v>
      </c>
    </row>
    <row r="66" spans="1:4" ht="105">
      <c r="A66" s="321" t="s">
        <v>314</v>
      </c>
      <c r="B66" s="322" t="s">
        <v>315</v>
      </c>
      <c r="C66" s="320">
        <v>1</v>
      </c>
      <c r="D66" s="323">
        <v>400</v>
      </c>
    </row>
    <row r="67" spans="1:4" ht="30">
      <c r="A67" s="320" t="s">
        <v>304</v>
      </c>
      <c r="B67" s="322" t="s">
        <v>305</v>
      </c>
      <c r="C67" s="320">
        <v>30</v>
      </c>
      <c r="D67" s="323">
        <f>C67*13</f>
        <v>390</v>
      </c>
    </row>
    <row r="68" spans="1:4" ht="23.45" customHeight="1" thickBot="1">
      <c r="A68" s="320" t="s">
        <v>302</v>
      </c>
      <c r="B68" s="320" t="s">
        <v>303</v>
      </c>
      <c r="C68" s="320">
        <v>1</v>
      </c>
      <c r="D68" s="324">
        <v>130</v>
      </c>
    </row>
    <row r="69" spans="1:4" ht="15.75">
      <c r="A69" s="325" t="s">
        <v>195</v>
      </c>
      <c r="B69" s="326" t="s">
        <v>405</v>
      </c>
      <c r="C69" s="327" t="s">
        <v>435</v>
      </c>
      <c r="D69" s="324">
        <v>300</v>
      </c>
    </row>
    <row r="70" spans="1:4" ht="16.5" thickBot="1">
      <c r="A70" s="328"/>
      <c r="B70" s="329" t="s">
        <v>406</v>
      </c>
      <c r="C70" s="330"/>
      <c r="D70" s="331"/>
    </row>
    <row r="71" spans="1:4" ht="15.75">
      <c r="A71" s="325" t="s">
        <v>206</v>
      </c>
      <c r="B71" s="326" t="s">
        <v>408</v>
      </c>
      <c r="C71" s="332" t="s">
        <v>410</v>
      </c>
      <c r="D71" s="333">
        <f>4*20</f>
        <v>80</v>
      </c>
    </row>
    <row r="72" spans="1:4" ht="16.5" thickBot="1">
      <c r="A72" s="328"/>
      <c r="B72" s="329" t="s">
        <v>409</v>
      </c>
      <c r="C72" s="334"/>
      <c r="D72" s="335"/>
    </row>
    <row r="73" spans="1:4" ht="32.25" thickBot="1">
      <c r="A73" s="336" t="s">
        <v>212</v>
      </c>
      <c r="B73" s="337" t="s">
        <v>411</v>
      </c>
      <c r="C73" s="337" t="s">
        <v>412</v>
      </c>
      <c r="D73" s="324">
        <f>4*40</f>
        <v>160</v>
      </c>
    </row>
    <row r="74" spans="1:4" ht="15.75">
      <c r="A74" s="325" t="s">
        <v>222</v>
      </c>
      <c r="B74" s="284" t="s">
        <v>415</v>
      </c>
      <c r="C74" s="338" t="s">
        <v>417</v>
      </c>
      <c r="D74" s="140">
        <f>5*130</f>
        <v>650</v>
      </c>
    </row>
    <row r="75" spans="1:4" ht="16.5" thickBot="1">
      <c r="A75" s="328"/>
      <c r="B75" s="337" t="s">
        <v>416</v>
      </c>
      <c r="C75" s="339"/>
      <c r="D75" s="292"/>
    </row>
    <row r="76" spans="1:4" ht="29.45" customHeight="1">
      <c r="A76" s="320" t="s">
        <v>423</v>
      </c>
      <c r="B76" s="322" t="s">
        <v>424</v>
      </c>
      <c r="C76" s="320">
        <v>2</v>
      </c>
      <c r="D76" s="320">
        <v>300</v>
      </c>
    </row>
    <row r="77" spans="1:4" ht="30">
      <c r="A77" s="320" t="s">
        <v>425</v>
      </c>
      <c r="B77" s="322" t="s">
        <v>426</v>
      </c>
      <c r="C77" s="320">
        <v>10</v>
      </c>
      <c r="D77" s="320">
        <f>C77*35</f>
        <v>350</v>
      </c>
    </row>
    <row r="82" spans="4:4" ht="23.25">
      <c r="D82" s="144">
        <f>SUM(D4:D81)</f>
        <v>80920</v>
      </c>
    </row>
  </sheetData>
  <mergeCells count="9">
    <mergeCell ref="A74:A75"/>
    <mergeCell ref="C74:C75"/>
    <mergeCell ref="A38:A39"/>
    <mergeCell ref="D71:D72"/>
    <mergeCell ref="A58:A61"/>
    <mergeCell ref="A69:A70"/>
    <mergeCell ref="A71:A72"/>
    <mergeCell ref="C71:C72"/>
    <mergeCell ref="A40:A41"/>
  </mergeCells>
  <pageMargins left="0.7" right="0.7" top="0.75" bottom="0.75" header="0.3" footer="0.3"/>
  <pageSetup paperSize="9" scale="62" orientation="portrait" r:id="rId1"/>
  <colBreaks count="1" manualBreakCount="1">
    <brk id="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6"/>
  <sheetViews>
    <sheetView view="pageBreakPreview" topLeftCell="A16" zoomScale="80" zoomScaleNormal="80" zoomScaleSheetLayoutView="80" workbookViewId="0">
      <selection activeCell="B15" sqref="B15:E15"/>
    </sheetView>
  </sheetViews>
  <sheetFormatPr defaultColWidth="12.625" defaultRowHeight="15" customHeight="1"/>
  <cols>
    <col min="1" max="1" width="4.125" customWidth="1"/>
    <col min="2" max="2" width="50.25" bestFit="1" customWidth="1"/>
    <col min="3" max="3" width="51.25" customWidth="1"/>
    <col min="4" max="4" width="20.25" style="150" customWidth="1"/>
    <col min="5" max="5" width="28.25" style="154" customWidth="1"/>
    <col min="6" max="24" width="7.625" customWidth="1"/>
  </cols>
  <sheetData>
    <row r="1" spans="1:24" ht="18" customHeight="1">
      <c r="A1" s="179" t="s">
        <v>49</v>
      </c>
      <c r="B1" s="180"/>
      <c r="C1" s="2"/>
      <c r="D1" s="147"/>
      <c r="E1" s="15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25" customHeight="1">
      <c r="A2" s="27" t="s">
        <v>1</v>
      </c>
      <c r="B2" s="28" t="s">
        <v>18</v>
      </c>
      <c r="C2" s="27" t="s">
        <v>19</v>
      </c>
      <c r="D2" s="148" t="s">
        <v>306</v>
      </c>
      <c r="E2" s="152" t="s">
        <v>307</v>
      </c>
    </row>
    <row r="3" spans="1:24" ht="77.45" customHeight="1">
      <c r="A3" s="19">
        <v>2</v>
      </c>
      <c r="B3" s="293" t="s">
        <v>52</v>
      </c>
      <c r="C3" s="294" t="s">
        <v>53</v>
      </c>
      <c r="D3" s="295">
        <v>1</v>
      </c>
      <c r="E3" s="296">
        <v>1000</v>
      </c>
    </row>
    <row r="4" spans="1:24" ht="25.15" customHeight="1">
      <c r="A4" s="184"/>
      <c r="B4" s="297" t="s">
        <v>436</v>
      </c>
      <c r="C4" s="237" t="s">
        <v>418</v>
      </c>
      <c r="D4" s="298" t="s">
        <v>417</v>
      </c>
      <c r="E4" s="299">
        <f>5*50</f>
        <v>250</v>
      </c>
    </row>
    <row r="5" spans="1:24" ht="25.15" customHeight="1">
      <c r="A5" s="185"/>
      <c r="B5" s="300"/>
      <c r="C5" s="240" t="s">
        <v>419</v>
      </c>
      <c r="D5" s="301"/>
      <c r="E5" s="302"/>
    </row>
    <row r="6" spans="1:24" ht="25.15" customHeight="1">
      <c r="A6" s="186"/>
      <c r="B6" s="303"/>
      <c r="C6" s="304" t="s">
        <v>420</v>
      </c>
      <c r="D6" s="305"/>
      <c r="E6" s="306"/>
    </row>
    <row r="7" spans="1:24" ht="150" customHeight="1">
      <c r="A7" s="19">
        <v>3</v>
      </c>
      <c r="B7" s="293" t="s">
        <v>54</v>
      </c>
      <c r="C7" s="307" t="s">
        <v>55</v>
      </c>
      <c r="D7" s="295">
        <v>1</v>
      </c>
      <c r="E7" s="296">
        <v>400</v>
      </c>
    </row>
    <row r="8" spans="1:24" ht="24" customHeight="1">
      <c r="A8" s="187">
        <v>4</v>
      </c>
      <c r="B8" s="308" t="s">
        <v>56</v>
      </c>
      <c r="C8" s="309" t="s">
        <v>401</v>
      </c>
      <c r="D8" s="310">
        <v>1</v>
      </c>
      <c r="E8" s="299">
        <v>700</v>
      </c>
    </row>
    <row r="9" spans="1:24" ht="25.15" customHeight="1">
      <c r="A9" s="188"/>
      <c r="B9" s="311"/>
      <c r="C9" s="309" t="s">
        <v>402</v>
      </c>
      <c r="D9" s="312"/>
      <c r="E9" s="302"/>
    </row>
    <row r="10" spans="1:24" ht="25.15" customHeight="1">
      <c r="A10" s="188"/>
      <c r="B10" s="311"/>
      <c r="C10" s="309" t="s">
        <v>403</v>
      </c>
      <c r="D10" s="312"/>
      <c r="E10" s="302"/>
    </row>
    <row r="11" spans="1:24" ht="25.15" customHeight="1">
      <c r="A11" s="188"/>
      <c r="B11" s="311"/>
      <c r="C11" s="309" t="s">
        <v>404</v>
      </c>
      <c r="D11" s="312"/>
      <c r="E11" s="302"/>
    </row>
    <row r="12" spans="1:24" ht="25.15" customHeight="1">
      <c r="A12" s="189"/>
      <c r="B12" s="311"/>
      <c r="C12" s="313" t="s">
        <v>321</v>
      </c>
      <c r="D12" s="312"/>
      <c r="E12" s="302"/>
    </row>
    <row r="13" spans="1:24" ht="51" customHeight="1">
      <c r="A13" s="131">
        <v>30</v>
      </c>
      <c r="B13" s="314" t="s">
        <v>105</v>
      </c>
      <c r="C13" s="315" t="s">
        <v>437</v>
      </c>
      <c r="D13" s="295">
        <v>2</v>
      </c>
      <c r="E13" s="296">
        <f>2*240</f>
        <v>480</v>
      </c>
    </row>
    <row r="14" spans="1:24" ht="44.65" customHeight="1">
      <c r="A14" s="131">
        <v>31</v>
      </c>
      <c r="B14" s="314" t="s">
        <v>106</v>
      </c>
      <c r="C14" s="314" t="s">
        <v>107</v>
      </c>
      <c r="D14" s="295">
        <v>2</v>
      </c>
      <c r="E14" s="296">
        <f>2*100</f>
        <v>200</v>
      </c>
    </row>
    <row r="15" spans="1:24" s="107" customFormat="1" ht="94.15" customHeight="1">
      <c r="A15" s="146">
        <v>39</v>
      </c>
      <c r="B15" s="314" t="s">
        <v>117</v>
      </c>
      <c r="C15" s="316" t="s">
        <v>118</v>
      </c>
      <c r="D15" s="295">
        <v>1</v>
      </c>
      <c r="E15" s="296">
        <v>1000</v>
      </c>
    </row>
    <row r="16" spans="1:24" ht="55.15" customHeight="1">
      <c r="A16" s="10"/>
      <c r="B16" s="10"/>
      <c r="C16" s="10"/>
      <c r="E16" s="153">
        <f>SUM(E3:E15)</f>
        <v>4030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</sheetData>
  <mergeCells count="4">
    <mergeCell ref="A1:B1"/>
    <mergeCell ref="D4:D6"/>
    <mergeCell ref="A4:A6"/>
    <mergeCell ref="A8:A12"/>
  </mergeCells>
  <pageMargins left="0.7" right="0.7" top="0.75" bottom="0.75" header="0" footer="0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BreakPreview" topLeftCell="B1" zoomScale="80" zoomScaleNormal="80" zoomScaleSheetLayoutView="80" workbookViewId="0">
      <selection activeCell="B34" sqref="B34:E44"/>
    </sheetView>
  </sheetViews>
  <sheetFormatPr defaultColWidth="12.625" defaultRowHeight="15.75"/>
  <cols>
    <col min="1" max="1" width="3.125" style="158" bestFit="1" customWidth="1"/>
    <col min="2" max="2" width="57.625" style="165" customWidth="1"/>
    <col min="3" max="3" width="58.25" style="158" bestFit="1" customWidth="1"/>
    <col min="4" max="4" width="29.875" style="158" customWidth="1"/>
    <col min="5" max="5" width="16.75" style="158" customWidth="1"/>
    <col min="6" max="23" width="7.625" style="158" customWidth="1"/>
    <col min="24" max="16384" width="12.625" style="158"/>
  </cols>
  <sheetData>
    <row r="1" spans="1:5" ht="123.75" customHeight="1">
      <c r="A1" s="155"/>
      <c r="B1" s="156" t="s">
        <v>136</v>
      </c>
      <c r="C1" s="157" t="s">
        <v>137</v>
      </c>
    </row>
    <row r="2" spans="1:5">
      <c r="A2" s="26" t="s">
        <v>1</v>
      </c>
      <c r="B2" s="159" t="s">
        <v>2</v>
      </c>
      <c r="C2" s="160" t="s">
        <v>3</v>
      </c>
      <c r="D2" s="161" t="s">
        <v>317</v>
      </c>
      <c r="E2" s="161" t="s">
        <v>391</v>
      </c>
    </row>
    <row r="3" spans="1:5" ht="40.15" customHeight="1">
      <c r="A3" s="97">
        <v>1</v>
      </c>
      <c r="B3" s="236" t="s">
        <v>369</v>
      </c>
      <c r="C3" s="237" t="s">
        <v>370</v>
      </c>
      <c r="D3" s="238" t="s">
        <v>510</v>
      </c>
      <c r="E3" s="238">
        <f>6*2000</f>
        <v>12000</v>
      </c>
    </row>
    <row r="4" spans="1:5" ht="25.9" customHeight="1">
      <c r="A4" s="97"/>
      <c r="B4" s="239"/>
      <c r="C4" s="240" t="s">
        <v>371</v>
      </c>
      <c r="D4" s="241"/>
      <c r="E4" s="241"/>
    </row>
    <row r="5" spans="1:5" ht="25.9" customHeight="1">
      <c r="A5" s="97"/>
      <c r="B5" s="239"/>
      <c r="C5" s="242" t="s">
        <v>518</v>
      </c>
      <c r="D5" s="241"/>
      <c r="E5" s="241"/>
    </row>
    <row r="6" spans="1:5" ht="25.9" customHeight="1">
      <c r="A6" s="97"/>
      <c r="B6" s="239"/>
      <c r="C6" s="242" t="s">
        <v>519</v>
      </c>
      <c r="D6" s="241"/>
      <c r="E6" s="241"/>
    </row>
    <row r="7" spans="1:5" ht="25.9" customHeight="1">
      <c r="A7" s="97"/>
      <c r="B7" s="239"/>
      <c r="C7" s="242" t="s">
        <v>520</v>
      </c>
      <c r="D7" s="241"/>
      <c r="E7" s="241"/>
    </row>
    <row r="8" spans="1:5" ht="25.9" customHeight="1">
      <c r="A8" s="97"/>
      <c r="B8" s="239"/>
      <c r="C8" s="242" t="s">
        <v>521</v>
      </c>
      <c r="D8" s="241"/>
      <c r="E8" s="241"/>
    </row>
    <row r="9" spans="1:5" ht="25.9" customHeight="1">
      <c r="A9" s="97"/>
      <c r="B9" s="239"/>
      <c r="C9" s="242" t="s">
        <v>522</v>
      </c>
      <c r="D9" s="241"/>
      <c r="E9" s="241"/>
    </row>
    <row r="10" spans="1:5" ht="25.9" customHeight="1">
      <c r="A10" s="97"/>
      <c r="B10" s="239"/>
      <c r="C10" s="242" t="s">
        <v>523</v>
      </c>
      <c r="D10" s="241"/>
      <c r="E10" s="241"/>
    </row>
    <row r="11" spans="1:5" ht="25.9" customHeight="1">
      <c r="A11" s="97"/>
      <c r="B11" s="239"/>
      <c r="C11" s="242" t="s">
        <v>524</v>
      </c>
      <c r="D11" s="241"/>
      <c r="E11" s="241"/>
    </row>
    <row r="12" spans="1:5" ht="25.9" customHeight="1">
      <c r="A12" s="97"/>
      <c r="B12" s="239"/>
      <c r="C12" s="240" t="s">
        <v>372</v>
      </c>
      <c r="D12" s="241"/>
      <c r="E12" s="241"/>
    </row>
    <row r="13" spans="1:5" ht="44.45" customHeight="1">
      <c r="A13" s="97"/>
      <c r="B13" s="239"/>
      <c r="C13" s="240" t="s">
        <v>373</v>
      </c>
      <c r="D13" s="241"/>
      <c r="E13" s="241"/>
    </row>
    <row r="14" spans="1:5" ht="25.9" customHeight="1">
      <c r="A14" s="97"/>
      <c r="B14" s="239"/>
      <c r="C14" s="240" t="s">
        <v>374</v>
      </c>
      <c r="D14" s="241"/>
      <c r="E14" s="241"/>
    </row>
    <row r="15" spans="1:5" ht="25.9" customHeight="1">
      <c r="A15" s="97"/>
      <c r="B15" s="239"/>
      <c r="C15" s="240" t="s">
        <v>375</v>
      </c>
      <c r="D15" s="241"/>
      <c r="E15" s="241"/>
    </row>
    <row r="16" spans="1:5" ht="43.15" customHeight="1">
      <c r="A16" s="97"/>
      <c r="B16" s="239"/>
      <c r="C16" s="240" t="s">
        <v>376</v>
      </c>
      <c r="D16" s="241"/>
      <c r="E16" s="241"/>
    </row>
    <row r="17" spans="1:5" ht="37.9" customHeight="1">
      <c r="A17" s="97"/>
      <c r="B17" s="239"/>
      <c r="C17" s="240" t="s">
        <v>377</v>
      </c>
      <c r="D17" s="241"/>
      <c r="E17" s="241"/>
    </row>
    <row r="18" spans="1:5" ht="25.9" customHeight="1">
      <c r="A18" s="97"/>
      <c r="B18" s="243"/>
      <c r="C18" s="244" t="s">
        <v>321</v>
      </c>
      <c r="D18" s="245"/>
      <c r="E18" s="245"/>
    </row>
    <row r="19" spans="1:5" ht="42" customHeight="1">
      <c r="A19" s="97"/>
      <c r="B19" s="246" t="s">
        <v>378</v>
      </c>
      <c r="C19" s="247" t="s">
        <v>379</v>
      </c>
      <c r="D19" s="238" t="s">
        <v>510</v>
      </c>
      <c r="E19" s="238">
        <f>6*2000</f>
        <v>12000</v>
      </c>
    </row>
    <row r="20" spans="1:5" ht="25.9" customHeight="1">
      <c r="A20" s="97"/>
      <c r="B20" s="239"/>
      <c r="C20" s="248" t="s">
        <v>371</v>
      </c>
      <c r="D20" s="241"/>
      <c r="E20" s="241"/>
    </row>
    <row r="21" spans="1:5" ht="25.9" customHeight="1">
      <c r="A21" s="97"/>
      <c r="B21" s="239"/>
      <c r="C21" s="249" t="s">
        <v>525</v>
      </c>
      <c r="D21" s="241"/>
      <c r="E21" s="241"/>
    </row>
    <row r="22" spans="1:5" ht="25.9" customHeight="1">
      <c r="A22" s="97"/>
      <c r="B22" s="239"/>
      <c r="C22" s="249" t="s">
        <v>526</v>
      </c>
      <c r="D22" s="241"/>
      <c r="E22" s="241"/>
    </row>
    <row r="23" spans="1:5" ht="25.9" customHeight="1">
      <c r="A23" s="97"/>
      <c r="B23" s="239"/>
      <c r="C23" s="249" t="s">
        <v>527</v>
      </c>
      <c r="D23" s="241"/>
      <c r="E23" s="241"/>
    </row>
    <row r="24" spans="1:5" ht="25.9" customHeight="1">
      <c r="A24" s="97"/>
      <c r="B24" s="239"/>
      <c r="C24" s="249" t="s">
        <v>528</v>
      </c>
      <c r="D24" s="241"/>
      <c r="E24" s="241"/>
    </row>
    <row r="25" spans="1:5" ht="25.9" customHeight="1">
      <c r="A25" s="97"/>
      <c r="B25" s="239"/>
      <c r="C25" s="249" t="s">
        <v>529</v>
      </c>
      <c r="D25" s="241"/>
      <c r="E25" s="241"/>
    </row>
    <row r="26" spans="1:5" ht="25.9" customHeight="1">
      <c r="A26" s="97"/>
      <c r="B26" s="239"/>
      <c r="C26" s="248" t="s">
        <v>377</v>
      </c>
      <c r="D26" s="241"/>
      <c r="E26" s="241"/>
    </row>
    <row r="27" spans="1:5" ht="25.9" customHeight="1">
      <c r="A27" s="97"/>
      <c r="B27" s="243"/>
      <c r="C27" s="250" t="s">
        <v>321</v>
      </c>
      <c r="D27" s="245"/>
      <c r="E27" s="245"/>
    </row>
    <row r="28" spans="1:5" ht="46.9" customHeight="1">
      <c r="A28" s="97"/>
      <c r="B28" s="246" t="s">
        <v>380</v>
      </c>
      <c r="C28" s="247" t="s">
        <v>381</v>
      </c>
      <c r="D28" s="251">
        <v>12</v>
      </c>
      <c r="E28" s="252">
        <f>900*12</f>
        <v>10800</v>
      </c>
    </row>
    <row r="29" spans="1:5" ht="25.9" customHeight="1">
      <c r="A29" s="97"/>
      <c r="B29" s="239"/>
      <c r="C29" s="248" t="s">
        <v>382</v>
      </c>
      <c r="D29" s="253"/>
      <c r="E29" s="253"/>
    </row>
    <row r="30" spans="1:5" ht="25.9" customHeight="1">
      <c r="A30" s="97"/>
      <c r="B30" s="239"/>
      <c r="C30" s="248" t="s">
        <v>383</v>
      </c>
      <c r="D30" s="253"/>
      <c r="E30" s="253"/>
    </row>
    <row r="31" spans="1:5" ht="25.9" customHeight="1">
      <c r="A31" s="97"/>
      <c r="B31" s="239"/>
      <c r="C31" s="248" t="s">
        <v>384</v>
      </c>
      <c r="D31" s="253"/>
      <c r="E31" s="253"/>
    </row>
    <row r="32" spans="1:5" ht="25.9" customHeight="1">
      <c r="A32" s="97"/>
      <c r="B32" s="239"/>
      <c r="C32" s="248" t="s">
        <v>385</v>
      </c>
      <c r="D32" s="253"/>
      <c r="E32" s="253"/>
    </row>
    <row r="33" spans="1:5" ht="25.9" customHeight="1">
      <c r="A33" s="97"/>
      <c r="B33" s="239"/>
      <c r="C33" s="254" t="s">
        <v>321</v>
      </c>
      <c r="D33" s="253"/>
      <c r="E33" s="255"/>
    </row>
    <row r="34" spans="1:5" ht="25.9" customHeight="1">
      <c r="A34" s="97"/>
      <c r="B34" s="256" t="s">
        <v>7</v>
      </c>
      <c r="C34" s="247" t="s">
        <v>386</v>
      </c>
      <c r="D34" s="257" t="s">
        <v>438</v>
      </c>
      <c r="E34" s="252">
        <f>14*400</f>
        <v>5600</v>
      </c>
    </row>
    <row r="35" spans="1:5" ht="25.9" customHeight="1">
      <c r="A35" s="97"/>
      <c r="B35" s="258"/>
      <c r="C35" s="248" t="s">
        <v>387</v>
      </c>
      <c r="D35" s="259"/>
      <c r="E35" s="253"/>
    </row>
    <row r="36" spans="1:5" ht="25.9" customHeight="1">
      <c r="A36" s="97"/>
      <c r="B36" s="258"/>
      <c r="C36" s="248" t="s">
        <v>388</v>
      </c>
      <c r="D36" s="259"/>
      <c r="E36" s="253"/>
    </row>
    <row r="37" spans="1:5" ht="25.9" customHeight="1">
      <c r="A37" s="97"/>
      <c r="B37" s="258"/>
      <c r="C37" s="248" t="s">
        <v>389</v>
      </c>
      <c r="D37" s="259"/>
      <c r="E37" s="253"/>
    </row>
    <row r="38" spans="1:5" ht="25.9" customHeight="1">
      <c r="A38" s="97"/>
      <c r="B38" s="258"/>
      <c r="C38" s="248" t="s">
        <v>390</v>
      </c>
      <c r="D38" s="259"/>
      <c r="E38" s="253"/>
    </row>
    <row r="39" spans="1:5" ht="25.9" customHeight="1">
      <c r="A39" s="97"/>
      <c r="B39" s="260"/>
      <c r="C39" s="261" t="s">
        <v>346</v>
      </c>
      <c r="D39" s="262"/>
      <c r="E39" s="255"/>
    </row>
    <row r="40" spans="1:5" ht="46.9" customHeight="1">
      <c r="A40" s="96"/>
      <c r="B40" s="263" t="s">
        <v>509</v>
      </c>
      <c r="C40" s="263" t="s">
        <v>511</v>
      </c>
      <c r="D40" s="263" t="s">
        <v>512</v>
      </c>
      <c r="E40" s="263">
        <f>200*10</f>
        <v>2000</v>
      </c>
    </row>
    <row r="41" spans="1:5" ht="34.15" customHeight="1">
      <c r="A41" s="96"/>
      <c r="B41" s="263" t="s">
        <v>513</v>
      </c>
      <c r="C41" s="263" t="s">
        <v>511</v>
      </c>
      <c r="D41" s="263" t="s">
        <v>512</v>
      </c>
      <c r="E41" s="263">
        <f>200*10</f>
        <v>2000</v>
      </c>
    </row>
    <row r="42" spans="1:5" ht="38.450000000000003" customHeight="1">
      <c r="A42" s="96"/>
      <c r="B42" s="263" t="s">
        <v>514</v>
      </c>
      <c r="C42" s="263" t="s">
        <v>511</v>
      </c>
      <c r="D42" s="263" t="s">
        <v>512</v>
      </c>
      <c r="E42" s="263">
        <f>200*10</f>
        <v>2000</v>
      </c>
    </row>
    <row r="43" spans="1:5" ht="49.9" customHeight="1">
      <c r="A43" s="96"/>
      <c r="B43" s="263" t="s">
        <v>515</v>
      </c>
      <c r="C43" s="263" t="s">
        <v>511</v>
      </c>
      <c r="D43" s="263" t="s">
        <v>512</v>
      </c>
      <c r="E43" s="263">
        <f>200*10</f>
        <v>2000</v>
      </c>
    </row>
    <row r="44" spans="1:5" ht="45.6" customHeight="1">
      <c r="A44" s="96"/>
      <c r="B44" s="263" t="s">
        <v>516</v>
      </c>
      <c r="C44" s="263" t="s">
        <v>511</v>
      </c>
      <c r="D44" s="263" t="s">
        <v>512</v>
      </c>
      <c r="E44" s="263">
        <f>200*10</f>
        <v>2000</v>
      </c>
    </row>
    <row r="45" spans="1:5" ht="25.9" customHeight="1">
      <c r="A45" s="96"/>
      <c r="B45" s="162"/>
      <c r="C45" s="163"/>
      <c r="D45" s="164"/>
      <c r="E45" s="166">
        <f>SUM(E3:E44)</f>
        <v>50400</v>
      </c>
    </row>
  </sheetData>
  <pageMargins left="0.7" right="0.7" top="0.75" bottom="0.75" header="0" footer="0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workbookViewId="0">
      <selection activeCell="B27" sqref="B27:F39"/>
    </sheetView>
  </sheetViews>
  <sheetFormatPr defaultRowHeight="14.25"/>
  <cols>
    <col min="2" max="2" width="40.75" customWidth="1"/>
    <col min="3" max="3" width="86.75" customWidth="1"/>
  </cols>
  <sheetData>
    <row r="2" spans="2:6" ht="42.75">
      <c r="B2" s="123" t="s">
        <v>31</v>
      </c>
      <c r="C2" s="123" t="s">
        <v>439</v>
      </c>
      <c r="D2" s="123" t="s">
        <v>262</v>
      </c>
      <c r="E2" s="167" t="s">
        <v>440</v>
      </c>
      <c r="F2" s="168" t="s">
        <v>441</v>
      </c>
    </row>
    <row r="3" spans="2:6">
      <c r="B3" s="264" t="s">
        <v>442</v>
      </c>
      <c r="C3" s="264" t="s">
        <v>443</v>
      </c>
      <c r="D3" s="264">
        <v>3</v>
      </c>
      <c r="E3" s="264">
        <v>590</v>
      </c>
      <c r="F3" s="265">
        <f>D3*E3</f>
        <v>1770</v>
      </c>
    </row>
    <row r="4" spans="2:6">
      <c r="B4" s="265"/>
      <c r="C4" s="264" t="s">
        <v>444</v>
      </c>
      <c r="D4" s="264"/>
      <c r="E4" s="264"/>
      <c r="F4" s="264"/>
    </row>
    <row r="5" spans="2:6">
      <c r="B5" s="265"/>
      <c r="C5" s="264" t="s">
        <v>445</v>
      </c>
      <c r="D5" s="264"/>
      <c r="E5" s="264"/>
      <c r="F5" s="264"/>
    </row>
    <row r="6" spans="2:6">
      <c r="B6" s="265"/>
      <c r="C6" s="264" t="s">
        <v>446</v>
      </c>
      <c r="D6" s="264"/>
      <c r="E6" s="264"/>
      <c r="F6" s="264"/>
    </row>
    <row r="7" spans="2:6">
      <c r="B7" s="265"/>
      <c r="C7" s="264" t="s">
        <v>447</v>
      </c>
      <c r="D7" s="264"/>
      <c r="E7" s="264"/>
      <c r="F7" s="264"/>
    </row>
    <row r="8" spans="2:6">
      <c r="B8" s="265"/>
      <c r="C8" s="264" t="s">
        <v>448</v>
      </c>
      <c r="D8" s="264"/>
      <c r="E8" s="264"/>
      <c r="F8" s="264"/>
    </row>
    <row r="9" spans="2:6">
      <c r="B9" s="264" t="s">
        <v>449</v>
      </c>
      <c r="C9" s="264" t="s">
        <v>443</v>
      </c>
      <c r="D9" s="264">
        <v>3</v>
      </c>
      <c r="E9" s="264">
        <v>590</v>
      </c>
      <c r="F9" s="265">
        <f>D9*E9</f>
        <v>1770</v>
      </c>
    </row>
    <row r="10" spans="2:6">
      <c r="B10" s="264" t="s">
        <v>450</v>
      </c>
      <c r="C10" s="264" t="s">
        <v>451</v>
      </c>
      <c r="D10" s="264"/>
      <c r="E10" s="264"/>
      <c r="F10" s="264"/>
    </row>
    <row r="11" spans="2:6">
      <c r="B11" s="265"/>
      <c r="C11" s="264" t="s">
        <v>452</v>
      </c>
      <c r="D11" s="265"/>
      <c r="E11" s="265"/>
      <c r="F11" s="265"/>
    </row>
    <row r="12" spans="2:6">
      <c r="B12" s="265"/>
      <c r="C12" s="264" t="s">
        <v>453</v>
      </c>
      <c r="D12" s="265"/>
      <c r="E12" s="265"/>
      <c r="F12" s="265"/>
    </row>
    <row r="13" spans="2:6">
      <c r="B13" s="265"/>
      <c r="C13" s="264" t="s">
        <v>454</v>
      </c>
      <c r="D13" s="265"/>
      <c r="E13" s="265"/>
      <c r="F13" s="265"/>
    </row>
    <row r="14" spans="2:6">
      <c r="B14" s="265"/>
      <c r="C14" s="264" t="s">
        <v>455</v>
      </c>
      <c r="D14" s="265"/>
      <c r="E14" s="265"/>
      <c r="F14" s="265"/>
    </row>
    <row r="15" spans="2:6">
      <c r="B15" s="265"/>
      <c r="C15" s="264" t="s">
        <v>456</v>
      </c>
      <c r="D15" s="265"/>
      <c r="E15" s="265"/>
      <c r="F15" s="265"/>
    </row>
    <row r="16" spans="2:6">
      <c r="B16" s="264" t="s">
        <v>457</v>
      </c>
      <c r="C16" s="264" t="s">
        <v>443</v>
      </c>
      <c r="D16" s="264">
        <v>3</v>
      </c>
      <c r="E16" s="264">
        <v>590</v>
      </c>
      <c r="F16" s="265">
        <f>D16*E16</f>
        <v>1770</v>
      </c>
    </row>
    <row r="17" spans="2:6">
      <c r="B17" s="265"/>
      <c r="C17" s="264" t="s">
        <v>458</v>
      </c>
      <c r="D17" s="265"/>
      <c r="E17" s="265"/>
      <c r="F17" s="265"/>
    </row>
    <row r="18" spans="2:6">
      <c r="B18" s="265"/>
      <c r="C18" s="264" t="s">
        <v>459</v>
      </c>
      <c r="D18" s="265"/>
      <c r="E18" s="265"/>
      <c r="F18" s="265"/>
    </row>
    <row r="19" spans="2:6">
      <c r="B19" s="265"/>
      <c r="C19" s="264" t="s">
        <v>460</v>
      </c>
      <c r="D19" s="265"/>
      <c r="E19" s="265"/>
      <c r="F19" s="265"/>
    </row>
    <row r="20" spans="2:6">
      <c r="B20" s="265"/>
      <c r="C20" s="264" t="s">
        <v>461</v>
      </c>
      <c r="D20" s="265"/>
      <c r="E20" s="265"/>
      <c r="F20" s="265"/>
    </row>
    <row r="21" spans="2:6">
      <c r="B21" s="264" t="s">
        <v>462</v>
      </c>
      <c r="C21" s="264" t="s">
        <v>443</v>
      </c>
      <c r="D21" s="264">
        <v>3</v>
      </c>
      <c r="E21" s="264">
        <v>590</v>
      </c>
      <c r="F21" s="265">
        <f>D21*E21</f>
        <v>1770</v>
      </c>
    </row>
    <row r="22" spans="2:6">
      <c r="B22" s="265"/>
      <c r="C22" s="264" t="s">
        <v>463</v>
      </c>
      <c r="D22" s="265"/>
      <c r="E22" s="265"/>
      <c r="F22" s="265"/>
    </row>
    <row r="23" spans="2:6">
      <c r="B23" s="265"/>
      <c r="C23" s="264" t="s">
        <v>464</v>
      </c>
      <c r="D23" s="265"/>
      <c r="E23" s="265"/>
      <c r="F23" s="265"/>
    </row>
    <row r="24" spans="2:6">
      <c r="B24" s="265"/>
      <c r="C24" s="264" t="s">
        <v>465</v>
      </c>
      <c r="D24" s="265"/>
      <c r="E24" s="265"/>
      <c r="F24" s="265"/>
    </row>
    <row r="25" spans="2:6">
      <c r="B25" s="265"/>
      <c r="C25" s="264" t="s">
        <v>466</v>
      </c>
      <c r="D25" s="265"/>
      <c r="E25" s="265"/>
      <c r="F25" s="265"/>
    </row>
    <row r="26" spans="2:6">
      <c r="B26" s="265"/>
      <c r="C26" s="264" t="s">
        <v>467</v>
      </c>
      <c r="D26" s="265"/>
      <c r="E26" s="265"/>
      <c r="F26" s="265"/>
    </row>
    <row r="27" spans="2:6">
      <c r="B27" s="264" t="s">
        <v>468</v>
      </c>
      <c r="C27" s="264" t="s">
        <v>443</v>
      </c>
      <c r="D27" s="264">
        <v>3</v>
      </c>
      <c r="E27" s="264">
        <v>590</v>
      </c>
      <c r="F27" s="265">
        <f>D27*E27</f>
        <v>1770</v>
      </c>
    </row>
    <row r="28" spans="2:6">
      <c r="B28" s="265"/>
      <c r="C28" s="264" t="s">
        <v>469</v>
      </c>
      <c r="D28" s="265"/>
      <c r="E28" s="265"/>
      <c r="F28" s="265"/>
    </row>
    <row r="29" spans="2:6">
      <c r="B29" s="265"/>
      <c r="C29" s="264" t="s">
        <v>470</v>
      </c>
      <c r="D29" s="265"/>
      <c r="E29" s="265"/>
      <c r="F29" s="265"/>
    </row>
    <row r="30" spans="2:6">
      <c r="B30" s="265"/>
      <c r="C30" s="264" t="s">
        <v>471</v>
      </c>
      <c r="D30" s="265"/>
      <c r="E30" s="265"/>
      <c r="F30" s="265"/>
    </row>
    <row r="31" spans="2:6">
      <c r="B31" s="265"/>
      <c r="C31" s="264" t="s">
        <v>472</v>
      </c>
      <c r="D31" s="265"/>
      <c r="E31" s="265"/>
      <c r="F31" s="265"/>
    </row>
    <row r="32" spans="2:6">
      <c r="B32" s="264" t="s">
        <v>473</v>
      </c>
      <c r="C32" s="264" t="s">
        <v>443</v>
      </c>
      <c r="D32" s="264">
        <v>3</v>
      </c>
      <c r="E32" s="264">
        <v>690</v>
      </c>
      <c r="F32" s="265">
        <f>D32*E32</f>
        <v>2070</v>
      </c>
    </row>
    <row r="33" spans="2:6">
      <c r="B33" s="264"/>
      <c r="C33" s="264" t="s">
        <v>474</v>
      </c>
      <c r="D33" s="265"/>
      <c r="E33" s="265"/>
      <c r="F33" s="265"/>
    </row>
    <row r="34" spans="2:6">
      <c r="B34" s="264" t="s">
        <v>475</v>
      </c>
      <c r="C34" s="264" t="s">
        <v>443</v>
      </c>
      <c r="D34" s="264">
        <v>3</v>
      </c>
      <c r="E34" s="264">
        <v>160</v>
      </c>
      <c r="F34" s="265">
        <f>D34*E34</f>
        <v>480</v>
      </c>
    </row>
    <row r="35" spans="2:6">
      <c r="B35" s="265"/>
      <c r="C35" s="264" t="s">
        <v>476</v>
      </c>
      <c r="D35" s="265"/>
      <c r="E35" s="265"/>
      <c r="F35" s="265"/>
    </row>
    <row r="36" spans="2:6">
      <c r="B36" s="265"/>
      <c r="C36" s="264" t="s">
        <v>477</v>
      </c>
      <c r="D36" s="265"/>
      <c r="E36" s="265"/>
      <c r="F36" s="265"/>
    </row>
    <row r="37" spans="2:6">
      <c r="B37" s="264" t="s">
        <v>478</v>
      </c>
      <c r="C37" s="264" t="s">
        <v>443</v>
      </c>
      <c r="D37" s="264">
        <v>3</v>
      </c>
      <c r="E37" s="264">
        <v>590</v>
      </c>
      <c r="F37" s="265">
        <f>D37*E37</f>
        <v>1770</v>
      </c>
    </row>
    <row r="38" spans="2:6">
      <c r="B38" s="264" t="s">
        <v>479</v>
      </c>
      <c r="C38" s="264" t="s">
        <v>480</v>
      </c>
      <c r="D38" s="265"/>
      <c r="E38" s="265"/>
      <c r="F38" s="265"/>
    </row>
    <row r="39" spans="2:6">
      <c r="B39" s="265"/>
      <c r="C39" s="264" t="s">
        <v>481</v>
      </c>
      <c r="D39" s="265"/>
      <c r="E39" s="265"/>
      <c r="F39" s="265"/>
    </row>
    <row r="40" spans="2:6">
      <c r="B40" s="98"/>
      <c r="C40" s="169" t="s">
        <v>482</v>
      </c>
      <c r="D40" s="98"/>
      <c r="E40" s="98"/>
      <c r="F40" s="98"/>
    </row>
    <row r="42" spans="2:6">
      <c r="E42" s="170" t="s">
        <v>483</v>
      </c>
      <c r="F42">
        <f>SUM(F3:F37)</f>
        <v>13170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tabSelected="1" workbookViewId="0">
      <selection activeCell="C12" sqref="C12:G15"/>
    </sheetView>
  </sheetViews>
  <sheetFormatPr defaultRowHeight="25.9" customHeight="1"/>
  <cols>
    <col min="2" max="2" width="7.375" customWidth="1"/>
    <col min="3" max="3" width="28.75" customWidth="1"/>
    <col min="4" max="4" width="74.625" customWidth="1"/>
    <col min="5" max="5" width="10.125" bestFit="1" customWidth="1"/>
  </cols>
  <sheetData>
    <row r="2" spans="2:7" ht="25.9" customHeight="1">
      <c r="B2" s="123" t="s">
        <v>484</v>
      </c>
      <c r="C2" s="123" t="s">
        <v>485</v>
      </c>
      <c r="D2" s="171" t="s">
        <v>486</v>
      </c>
      <c r="E2" s="123" t="s">
        <v>487</v>
      </c>
      <c r="F2" s="167" t="s">
        <v>488</v>
      </c>
      <c r="G2" s="172" t="s">
        <v>489</v>
      </c>
    </row>
    <row r="3" spans="2:7" ht="25.9" customHeight="1">
      <c r="B3" s="181">
        <v>1</v>
      </c>
      <c r="C3" s="193" t="s">
        <v>490</v>
      </c>
      <c r="D3" s="264" t="s">
        <v>491</v>
      </c>
      <c r="E3" s="211"/>
      <c r="F3" s="211"/>
      <c r="G3" s="211"/>
    </row>
    <row r="4" spans="2:7" ht="68.45" customHeight="1">
      <c r="B4" s="182"/>
      <c r="C4" s="197"/>
      <c r="D4" s="266" t="s">
        <v>492</v>
      </c>
      <c r="E4" s="211">
        <v>2</v>
      </c>
      <c r="F4" s="211">
        <v>300</v>
      </c>
      <c r="G4" s="211">
        <f>E4*F4</f>
        <v>600</v>
      </c>
    </row>
    <row r="5" spans="2:7" ht="81" customHeight="1">
      <c r="B5" s="183"/>
      <c r="C5" s="201"/>
      <c r="D5" s="266" t="s">
        <v>493</v>
      </c>
      <c r="E5" s="211">
        <v>2</v>
      </c>
      <c r="F5" s="211">
        <v>900</v>
      </c>
      <c r="G5" s="211">
        <f>E5*F5</f>
        <v>1800</v>
      </c>
    </row>
    <row r="6" spans="2:7" ht="25.9" customHeight="1">
      <c r="B6" s="181">
        <v>2</v>
      </c>
      <c r="C6" s="193" t="s">
        <v>494</v>
      </c>
      <c r="D6" s="264" t="s">
        <v>491</v>
      </c>
      <c r="E6" s="211"/>
      <c r="F6" s="211"/>
      <c r="G6" s="211"/>
    </row>
    <row r="7" spans="2:7" ht="25.9" customHeight="1">
      <c r="B7" s="183"/>
      <c r="C7" s="201"/>
      <c r="D7" s="267" t="s">
        <v>495</v>
      </c>
      <c r="E7" s="211">
        <v>5</v>
      </c>
      <c r="F7" s="211">
        <v>700</v>
      </c>
      <c r="G7" s="211">
        <f>E7*F7</f>
        <v>3500</v>
      </c>
    </row>
    <row r="8" spans="2:7" ht="25.9" customHeight="1">
      <c r="B8" s="181">
        <v>3</v>
      </c>
      <c r="C8" s="268" t="s">
        <v>496</v>
      </c>
      <c r="D8" s="269" t="s">
        <v>491</v>
      </c>
      <c r="E8" s="270"/>
      <c r="F8" s="270"/>
      <c r="G8" s="270"/>
    </row>
    <row r="9" spans="2:7" ht="25.9" customHeight="1">
      <c r="B9" s="183"/>
      <c r="C9" s="271"/>
      <c r="D9" s="272" t="s">
        <v>497</v>
      </c>
      <c r="E9" s="270">
        <v>3</v>
      </c>
      <c r="F9" s="270">
        <v>220</v>
      </c>
      <c r="G9" s="270">
        <f>E9*F9</f>
        <v>660</v>
      </c>
    </row>
    <row r="10" spans="2:7" ht="25.9" customHeight="1">
      <c r="B10" s="181">
        <v>4</v>
      </c>
      <c r="C10" s="273" t="s">
        <v>498</v>
      </c>
      <c r="D10" s="269" t="s">
        <v>491</v>
      </c>
      <c r="E10" s="270"/>
      <c r="F10" s="270"/>
      <c r="G10" s="270"/>
    </row>
    <row r="11" spans="2:7" ht="25.9" customHeight="1">
      <c r="B11" s="183"/>
      <c r="C11" s="274"/>
      <c r="D11" s="275" t="s">
        <v>499</v>
      </c>
      <c r="E11" s="270">
        <v>20</v>
      </c>
      <c r="F11" s="270">
        <v>170</v>
      </c>
      <c r="G11" s="270">
        <f>E11*F11</f>
        <v>3400</v>
      </c>
    </row>
    <row r="12" spans="2:7" ht="25.9" customHeight="1">
      <c r="B12" s="181">
        <v>5</v>
      </c>
      <c r="C12" s="273" t="s">
        <v>500</v>
      </c>
      <c r="D12" s="269" t="s">
        <v>491</v>
      </c>
      <c r="E12" s="270"/>
      <c r="F12" s="270"/>
      <c r="G12" s="270"/>
    </row>
    <row r="13" spans="2:7" ht="25.9" customHeight="1">
      <c r="B13" s="182"/>
      <c r="C13" s="276"/>
      <c r="D13" s="275" t="s">
        <v>501</v>
      </c>
      <c r="E13" s="270">
        <v>1</v>
      </c>
      <c r="F13" s="270">
        <v>800</v>
      </c>
      <c r="G13" s="270">
        <f>E13*F13</f>
        <v>800</v>
      </c>
    </row>
    <row r="14" spans="2:7" ht="25.9" customHeight="1">
      <c r="B14" s="182"/>
      <c r="C14" s="276"/>
      <c r="D14" s="277" t="s">
        <v>502</v>
      </c>
      <c r="E14" s="270">
        <v>1</v>
      </c>
      <c r="F14" s="270">
        <v>800</v>
      </c>
      <c r="G14" s="270">
        <f>E14*F14</f>
        <v>800</v>
      </c>
    </row>
    <row r="15" spans="2:7" ht="25.9" customHeight="1">
      <c r="B15" s="183"/>
      <c r="C15" s="274"/>
      <c r="D15" s="272" t="s">
        <v>503</v>
      </c>
      <c r="E15" s="270">
        <v>5</v>
      </c>
      <c r="F15" s="270">
        <v>200</v>
      </c>
      <c r="G15" s="270">
        <f>E15*F15</f>
        <v>1000</v>
      </c>
    </row>
    <row r="16" spans="2:7" ht="25.9" customHeight="1">
      <c r="B16" s="98"/>
      <c r="C16" s="98"/>
      <c r="D16" s="173"/>
      <c r="E16" s="123"/>
      <c r="F16" s="123"/>
      <c r="G16" s="123"/>
    </row>
    <row r="17" spans="2:7" ht="25.9" customHeight="1">
      <c r="B17" s="98"/>
      <c r="C17" s="98"/>
      <c r="D17" s="98"/>
      <c r="E17" s="123"/>
      <c r="F17" s="171" t="s">
        <v>483</v>
      </c>
      <c r="G17" s="123">
        <f>SUM(G4:G15)</f>
        <v>12560</v>
      </c>
    </row>
    <row r="18" spans="2:7" ht="25.9" customHeight="1">
      <c r="B18" s="98"/>
      <c r="C18" s="98"/>
      <c r="D18" s="98"/>
      <c r="E18" s="123"/>
      <c r="F18" s="123"/>
      <c r="G18" s="123"/>
    </row>
    <row r="19" spans="2:7" ht="25.9" customHeight="1">
      <c r="E19" s="126"/>
      <c r="F19" s="126"/>
      <c r="G19" s="126"/>
    </row>
    <row r="20" spans="2:7" ht="25.9" customHeight="1">
      <c r="D20" s="175" t="s">
        <v>517</v>
      </c>
      <c r="E20" s="176">
        <f>AUDIO!D58+TECHNIKA!D82+'narzędzia SP3'!E16+'robotyka SP3'!E45+'pom dyd 1-3'!F42+'pom dyd 4-8'!G17</f>
        <v>177420</v>
      </c>
    </row>
  </sheetData>
  <mergeCells count="10">
    <mergeCell ref="B10:B11"/>
    <mergeCell ref="C10:C11"/>
    <mergeCell ref="B12:B15"/>
    <mergeCell ref="C12:C15"/>
    <mergeCell ref="B3:B5"/>
    <mergeCell ref="C3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4"/>
  <sheetViews>
    <sheetView view="pageBreakPreview" zoomScaleNormal="80" zoomScaleSheetLayoutView="100" workbookViewId="0">
      <selection activeCell="B4" sqref="B4"/>
    </sheetView>
  </sheetViews>
  <sheetFormatPr defaultColWidth="12.625" defaultRowHeight="15"/>
  <cols>
    <col min="1" max="1" width="3.125" style="17" bestFit="1" customWidth="1"/>
    <col min="2" max="2" width="51" style="48" customWidth="1"/>
    <col min="3" max="3" width="58.25" style="17" bestFit="1" customWidth="1"/>
    <col min="4" max="4" width="72" style="17" customWidth="1"/>
    <col min="5" max="23" width="7.625" style="17" customWidth="1"/>
    <col min="24" max="16384" width="12.625" style="17"/>
  </cols>
  <sheetData>
    <row r="1" spans="1:23" ht="28.5" customHeight="1">
      <c r="A1" s="50"/>
      <c r="B1" s="68" t="s">
        <v>0</v>
      </c>
      <c r="C1" s="6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8.75">
      <c r="A2" s="51" t="s">
        <v>1</v>
      </c>
      <c r="B2" s="83" t="s">
        <v>2</v>
      </c>
      <c r="C2" s="83" t="s">
        <v>3</v>
      </c>
    </row>
    <row r="3" spans="1:23" ht="29.25" customHeight="1">
      <c r="A3" s="97">
        <v>1</v>
      </c>
      <c r="B3" s="78" t="s">
        <v>4</v>
      </c>
      <c r="C3" s="79" t="s">
        <v>5</v>
      </c>
      <c r="D3" s="49"/>
    </row>
    <row r="4" spans="1:23" ht="156" customHeight="1">
      <c r="A4" s="97">
        <v>2</v>
      </c>
      <c r="B4" s="78" t="s">
        <v>6</v>
      </c>
      <c r="C4" s="79" t="s">
        <v>259</v>
      </c>
      <c r="D4" s="49" t="s">
        <v>251</v>
      </c>
    </row>
    <row r="5" spans="1:23" ht="65.25" customHeight="1">
      <c r="A5" s="97">
        <v>3</v>
      </c>
      <c r="B5" s="108" t="s">
        <v>7</v>
      </c>
      <c r="C5" s="80" t="s">
        <v>252</v>
      </c>
      <c r="D5" s="49"/>
    </row>
    <row r="6" spans="1:23" ht="15.75">
      <c r="A6" s="97">
        <v>4</v>
      </c>
      <c r="B6" s="108" t="s">
        <v>8</v>
      </c>
      <c r="C6" s="81"/>
      <c r="D6" s="20"/>
    </row>
    <row r="7" spans="1:23" customFormat="1" ht="86.25" customHeight="1">
      <c r="A7" s="97">
        <v>5</v>
      </c>
      <c r="B7" s="103" t="s">
        <v>9</v>
      </c>
      <c r="C7" s="78" t="s">
        <v>248</v>
      </c>
      <c r="D7" s="10"/>
    </row>
    <row r="8" spans="1:23" customFormat="1" ht="15.75">
      <c r="A8" s="97">
        <v>6</v>
      </c>
      <c r="B8" s="103" t="s">
        <v>10</v>
      </c>
      <c r="C8" s="78"/>
      <c r="D8" s="72"/>
    </row>
    <row r="9" spans="1:23" customFormat="1" ht="15.75">
      <c r="A9" s="97">
        <v>7</v>
      </c>
      <c r="B9" s="103" t="s">
        <v>11</v>
      </c>
      <c r="C9" s="78" t="s">
        <v>12</v>
      </c>
      <c r="D9" s="10"/>
    </row>
    <row r="10" spans="1:23" customFormat="1" ht="33.75" customHeight="1">
      <c r="A10" s="97">
        <v>8</v>
      </c>
      <c r="B10" s="103" t="s">
        <v>13</v>
      </c>
      <c r="C10" s="78"/>
      <c r="D10" s="10"/>
    </row>
    <row r="11" spans="1:23" customFormat="1" ht="15.75">
      <c r="A11" s="97">
        <v>9</v>
      </c>
      <c r="B11" s="103" t="s">
        <v>14</v>
      </c>
      <c r="C11" s="78"/>
      <c r="D11" s="10"/>
    </row>
    <row r="12" spans="1:23" customFormat="1" ht="15.75">
      <c r="A12" s="97">
        <v>10</v>
      </c>
      <c r="B12" s="103" t="s">
        <v>15</v>
      </c>
      <c r="C12" s="78"/>
      <c r="D12" s="10"/>
    </row>
    <row r="13" spans="1:23" customFormat="1" ht="74.25" customHeight="1">
      <c r="A13" s="97">
        <v>11</v>
      </c>
      <c r="B13" s="103" t="s">
        <v>16</v>
      </c>
      <c r="C13" s="82" t="s">
        <v>249</v>
      </c>
      <c r="D13" s="10"/>
    </row>
    <row r="14" spans="1:23">
      <c r="B14" s="49"/>
      <c r="C14" s="20"/>
    </row>
  </sheetData>
  <pageMargins left="0.7" right="0.7" top="0.75" bottom="0.75" header="0" footer="0"/>
  <pageSetup paperSize="9" scale="67" orientation="portrait" r:id="rId1"/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000"/>
  <sheetViews>
    <sheetView view="pageBreakPreview" zoomScale="80" zoomScaleNormal="80" zoomScaleSheetLayoutView="80" workbookViewId="0">
      <selection activeCell="N8" sqref="N8"/>
    </sheetView>
  </sheetViews>
  <sheetFormatPr defaultColWidth="12.625" defaultRowHeight="15" customHeight="1"/>
  <cols>
    <col min="1" max="1" width="3.125" customWidth="1"/>
    <col min="2" max="2" width="37.875" customWidth="1"/>
    <col min="3" max="3" width="45.125" customWidth="1"/>
    <col min="4" max="4" width="20.75" customWidth="1"/>
    <col min="5" max="23" width="7.625" customWidth="1"/>
  </cols>
  <sheetData>
    <row r="1" spans="1:23" ht="19.5" customHeight="1">
      <c r="A1" s="1" t="s">
        <v>30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4.25" customHeight="1">
      <c r="A2" s="26" t="s">
        <v>1</v>
      </c>
      <c r="B2" s="29" t="s">
        <v>31</v>
      </c>
      <c r="C2" s="30" t="s">
        <v>32</v>
      </c>
    </row>
    <row r="3" spans="1:23" ht="80.45" customHeight="1">
      <c r="A3" s="12">
        <v>1</v>
      </c>
      <c r="B3" s="24" t="s">
        <v>33</v>
      </c>
      <c r="C3" s="24" t="s">
        <v>34</v>
      </c>
    </row>
    <row r="4" spans="1:23" ht="122.65" customHeight="1">
      <c r="A4" s="12">
        <v>2</v>
      </c>
      <c r="B4" s="24" t="s">
        <v>33</v>
      </c>
      <c r="C4" s="24" t="s">
        <v>254</v>
      </c>
      <c r="D4" s="84"/>
    </row>
    <row r="5" spans="1:23" ht="97.5" customHeight="1">
      <c r="A5" s="12">
        <v>3</v>
      </c>
      <c r="B5" s="24" t="s">
        <v>35</v>
      </c>
      <c r="C5" s="24" t="s">
        <v>36</v>
      </c>
    </row>
    <row r="6" spans="1:23" ht="57.6" customHeight="1">
      <c r="A6" s="12">
        <v>4</v>
      </c>
      <c r="B6" s="24" t="s">
        <v>37</v>
      </c>
      <c r="C6" s="24" t="s">
        <v>38</v>
      </c>
    </row>
    <row r="7" spans="1:23" ht="65.099999999999994" customHeight="1">
      <c r="A7" s="12">
        <v>5</v>
      </c>
      <c r="B7" s="24" t="s">
        <v>39</v>
      </c>
      <c r="C7" s="24" t="s">
        <v>40</v>
      </c>
    </row>
    <row r="8" spans="1:23" ht="101.25" customHeight="1">
      <c r="A8" s="12">
        <v>6</v>
      </c>
      <c r="B8" s="24" t="s">
        <v>41</v>
      </c>
      <c r="C8" s="24" t="s">
        <v>42</v>
      </c>
    </row>
    <row r="9" spans="1:23" ht="35.65" customHeight="1">
      <c r="A9" s="12">
        <v>7</v>
      </c>
      <c r="B9" s="64" t="s">
        <v>43</v>
      </c>
      <c r="C9" s="64" t="s">
        <v>44</v>
      </c>
    </row>
    <row r="10" spans="1:23" ht="64.5" customHeight="1">
      <c r="A10" s="12">
        <v>8</v>
      </c>
      <c r="B10" s="25" t="s">
        <v>45</v>
      </c>
      <c r="C10" s="25"/>
    </row>
    <row r="11" spans="1:23" ht="47.25" customHeight="1">
      <c r="A11" s="12">
        <v>9</v>
      </c>
      <c r="B11" s="62" t="s">
        <v>46</v>
      </c>
      <c r="C11" s="62" t="s">
        <v>47</v>
      </c>
    </row>
    <row r="12" spans="1:23" ht="65.25" customHeight="1">
      <c r="A12" s="12">
        <v>10</v>
      </c>
      <c r="B12" s="14" t="s">
        <v>48</v>
      </c>
      <c r="C12" s="65" t="s">
        <v>250</v>
      </c>
      <c r="D12" s="10"/>
    </row>
    <row r="13" spans="1:23" ht="14.25" customHeight="1">
      <c r="A13" s="10"/>
      <c r="B13" s="63"/>
      <c r="C13" s="10"/>
    </row>
    <row r="14" spans="1:23" ht="14.25" customHeight="1">
      <c r="B14" s="5"/>
    </row>
    <row r="15" spans="1:23" ht="14.25" customHeight="1">
      <c r="B15" s="5"/>
    </row>
    <row r="16" spans="1:23" ht="14.25" customHeight="1">
      <c r="B16" s="5"/>
    </row>
    <row r="17" spans="2:2" ht="14.25" customHeight="1">
      <c r="B17" s="5"/>
    </row>
    <row r="18" spans="2:2" ht="14.25" customHeight="1">
      <c r="B18" s="5"/>
    </row>
    <row r="19" spans="2:2" ht="14.25" customHeight="1">
      <c r="B19" s="5"/>
    </row>
    <row r="20" spans="2:2" ht="14.25" customHeight="1">
      <c r="B20" s="5"/>
    </row>
    <row r="21" spans="2:2" ht="14.25" customHeight="1">
      <c r="B21" s="5"/>
    </row>
    <row r="22" spans="2:2" ht="14.25" customHeight="1">
      <c r="B22" s="5"/>
    </row>
    <row r="23" spans="2:2" ht="14.25" customHeight="1">
      <c r="B23" s="5"/>
    </row>
    <row r="24" spans="2:2" ht="14.25" customHeight="1">
      <c r="B24" s="5"/>
    </row>
    <row r="25" spans="2:2" ht="14.25" customHeight="1">
      <c r="B25" s="5"/>
    </row>
    <row r="26" spans="2:2" ht="14.25" customHeight="1">
      <c r="B26" s="5"/>
    </row>
    <row r="27" spans="2:2" ht="14.25" customHeight="1">
      <c r="B27" s="5"/>
    </row>
    <row r="28" spans="2:2" ht="14.25" customHeight="1">
      <c r="B28" s="5"/>
    </row>
    <row r="29" spans="2:2" ht="14.25" customHeight="1">
      <c r="B29" s="5"/>
    </row>
    <row r="30" spans="2:2" ht="14.25" customHeight="1">
      <c r="B30" s="5"/>
    </row>
    <row r="31" spans="2:2" ht="14.25" customHeight="1">
      <c r="B31" s="5"/>
    </row>
    <row r="32" spans="2:2" ht="14.25" customHeight="1">
      <c r="B32" s="5"/>
    </row>
    <row r="33" spans="2:2" ht="14.25" customHeight="1">
      <c r="B33" s="5"/>
    </row>
    <row r="34" spans="2:2" ht="14.25" customHeight="1">
      <c r="B34" s="5"/>
    </row>
    <row r="35" spans="2:2" ht="14.25" customHeight="1">
      <c r="B35" s="5"/>
    </row>
    <row r="36" spans="2:2" ht="14.25" customHeight="1">
      <c r="B36" s="5"/>
    </row>
    <row r="37" spans="2:2" ht="14.25" customHeight="1">
      <c r="B37" s="5"/>
    </row>
    <row r="38" spans="2:2" ht="14.25" customHeight="1">
      <c r="B38" s="5"/>
    </row>
    <row r="39" spans="2:2" ht="14.25" customHeight="1">
      <c r="B39" s="5"/>
    </row>
    <row r="40" spans="2:2" ht="14.25" customHeight="1">
      <c r="B40" s="5"/>
    </row>
    <row r="41" spans="2:2" ht="14.25" customHeight="1">
      <c r="B41" s="5"/>
    </row>
    <row r="42" spans="2:2" ht="14.25" customHeight="1">
      <c r="B42" s="5"/>
    </row>
    <row r="43" spans="2:2" ht="14.25" customHeight="1">
      <c r="B43" s="5"/>
    </row>
    <row r="44" spans="2:2" ht="14.25" customHeight="1">
      <c r="B44" s="5"/>
    </row>
    <row r="45" spans="2:2" ht="14.25" customHeight="1">
      <c r="B45" s="5"/>
    </row>
    <row r="46" spans="2:2" ht="14.25" customHeight="1">
      <c r="B46" s="5"/>
    </row>
    <row r="47" spans="2:2" ht="14.25" customHeight="1">
      <c r="B47" s="5"/>
    </row>
    <row r="48" spans="2:2" ht="14.25" customHeight="1">
      <c r="B48" s="5"/>
    </row>
    <row r="49" spans="2:2" ht="14.25" customHeight="1">
      <c r="B49" s="5"/>
    </row>
    <row r="50" spans="2:2" ht="14.25" customHeight="1">
      <c r="B50" s="5"/>
    </row>
    <row r="51" spans="2:2" ht="14.25" customHeight="1">
      <c r="B51" s="5"/>
    </row>
    <row r="52" spans="2:2" ht="14.25" customHeight="1">
      <c r="B52" s="5"/>
    </row>
    <row r="53" spans="2:2" ht="14.25" customHeight="1">
      <c r="B53" s="5"/>
    </row>
    <row r="54" spans="2:2" ht="14.25" customHeight="1">
      <c r="B54" s="5"/>
    </row>
    <row r="55" spans="2:2" ht="14.25" customHeight="1">
      <c r="B55" s="5"/>
    </row>
    <row r="56" spans="2:2" ht="14.25" customHeight="1">
      <c r="B56" s="5"/>
    </row>
    <row r="57" spans="2:2" ht="14.25" customHeight="1">
      <c r="B57" s="5"/>
    </row>
    <row r="58" spans="2:2" ht="14.25" customHeight="1">
      <c r="B58" s="5"/>
    </row>
    <row r="59" spans="2:2" ht="14.25" customHeight="1">
      <c r="B59" s="5"/>
    </row>
    <row r="60" spans="2:2" ht="14.25" customHeight="1">
      <c r="B60" s="5"/>
    </row>
    <row r="61" spans="2:2" ht="14.25" customHeight="1">
      <c r="B61" s="5"/>
    </row>
    <row r="62" spans="2:2" ht="14.25" customHeight="1">
      <c r="B62" s="5"/>
    </row>
    <row r="63" spans="2:2" ht="14.25" customHeight="1">
      <c r="B63" s="5"/>
    </row>
    <row r="64" spans="2:2" ht="14.25" customHeight="1">
      <c r="B64" s="5"/>
    </row>
    <row r="65" spans="2:2" ht="14.25" customHeight="1">
      <c r="B65" s="5"/>
    </row>
    <row r="66" spans="2:2" ht="14.25" customHeight="1">
      <c r="B66" s="5"/>
    </row>
    <row r="67" spans="2:2" ht="14.25" customHeight="1">
      <c r="B67" s="5"/>
    </row>
    <row r="68" spans="2:2" ht="14.25" customHeight="1">
      <c r="B68" s="5"/>
    </row>
    <row r="69" spans="2:2" ht="14.25" customHeight="1">
      <c r="B69" s="5"/>
    </row>
    <row r="70" spans="2:2" ht="14.25" customHeight="1">
      <c r="B70" s="5"/>
    </row>
    <row r="71" spans="2:2" ht="14.25" customHeight="1">
      <c r="B71" s="5"/>
    </row>
    <row r="72" spans="2:2" ht="14.25" customHeight="1">
      <c r="B72" s="5"/>
    </row>
    <row r="73" spans="2:2" ht="14.25" customHeight="1">
      <c r="B73" s="5"/>
    </row>
    <row r="74" spans="2:2" ht="14.25" customHeight="1">
      <c r="B74" s="5"/>
    </row>
    <row r="75" spans="2:2" ht="14.25" customHeight="1">
      <c r="B75" s="5"/>
    </row>
    <row r="76" spans="2:2" ht="14.25" customHeight="1">
      <c r="B76" s="5"/>
    </row>
    <row r="77" spans="2:2" ht="14.25" customHeight="1">
      <c r="B77" s="5"/>
    </row>
    <row r="78" spans="2:2" ht="14.25" customHeight="1">
      <c r="B78" s="5"/>
    </row>
    <row r="79" spans="2:2" ht="14.25" customHeight="1">
      <c r="B79" s="5"/>
    </row>
    <row r="80" spans="2:2" ht="14.25" customHeight="1">
      <c r="B80" s="5"/>
    </row>
    <row r="81" spans="2:2" ht="14.25" customHeight="1">
      <c r="B81" s="5"/>
    </row>
    <row r="82" spans="2:2" ht="14.25" customHeight="1">
      <c r="B82" s="5"/>
    </row>
    <row r="83" spans="2:2" ht="14.25" customHeight="1">
      <c r="B83" s="5"/>
    </row>
    <row r="84" spans="2:2" ht="14.25" customHeight="1">
      <c r="B84" s="5"/>
    </row>
    <row r="85" spans="2:2" ht="14.25" customHeight="1">
      <c r="B85" s="5"/>
    </row>
    <row r="86" spans="2:2" ht="14.25" customHeight="1">
      <c r="B86" s="5"/>
    </row>
    <row r="87" spans="2:2" ht="14.25" customHeight="1">
      <c r="B87" s="5"/>
    </row>
    <row r="88" spans="2:2" ht="14.25" customHeight="1">
      <c r="B88" s="5"/>
    </row>
    <row r="89" spans="2:2" ht="14.25" customHeight="1">
      <c r="B89" s="5"/>
    </row>
    <row r="90" spans="2:2" ht="14.25" customHeight="1">
      <c r="B90" s="5"/>
    </row>
    <row r="91" spans="2:2" ht="14.25" customHeight="1">
      <c r="B91" s="5"/>
    </row>
    <row r="92" spans="2:2" ht="14.25" customHeight="1">
      <c r="B92" s="5"/>
    </row>
    <row r="93" spans="2:2" ht="14.25" customHeight="1">
      <c r="B93" s="5"/>
    </row>
    <row r="94" spans="2:2" ht="14.25" customHeight="1">
      <c r="B94" s="5"/>
    </row>
    <row r="95" spans="2:2" ht="14.25" customHeight="1">
      <c r="B95" s="5"/>
    </row>
    <row r="96" spans="2:2" ht="14.25" customHeight="1">
      <c r="B96" s="5"/>
    </row>
    <row r="97" spans="2:2" ht="14.25" customHeight="1">
      <c r="B97" s="5"/>
    </row>
    <row r="98" spans="2:2" ht="14.25" customHeight="1">
      <c r="B98" s="5"/>
    </row>
    <row r="99" spans="2:2" ht="14.25" customHeight="1">
      <c r="B99" s="5"/>
    </row>
    <row r="100" spans="2:2" ht="14.25" customHeight="1">
      <c r="B100" s="5"/>
    </row>
    <row r="101" spans="2:2" ht="14.25" customHeight="1">
      <c r="B101" s="5"/>
    </row>
    <row r="102" spans="2:2" ht="14.25" customHeight="1">
      <c r="B102" s="5"/>
    </row>
    <row r="103" spans="2:2" ht="14.25" customHeight="1">
      <c r="B103" s="5"/>
    </row>
    <row r="104" spans="2:2" ht="14.25" customHeight="1">
      <c r="B104" s="5"/>
    </row>
    <row r="105" spans="2:2" ht="14.25" customHeight="1">
      <c r="B105" s="5"/>
    </row>
    <row r="106" spans="2:2" ht="14.25" customHeight="1">
      <c r="B106" s="5"/>
    </row>
    <row r="107" spans="2:2" ht="14.25" customHeight="1">
      <c r="B107" s="5"/>
    </row>
    <row r="108" spans="2:2" ht="14.25" customHeight="1">
      <c r="B108" s="5"/>
    </row>
    <row r="109" spans="2:2" ht="14.25" customHeight="1">
      <c r="B109" s="5"/>
    </row>
    <row r="110" spans="2:2" ht="14.25" customHeight="1">
      <c r="B110" s="5"/>
    </row>
    <row r="111" spans="2:2" ht="14.25" customHeight="1">
      <c r="B111" s="5"/>
    </row>
    <row r="112" spans="2:2" ht="14.25" customHeight="1">
      <c r="B112" s="5"/>
    </row>
    <row r="113" spans="2:2" ht="14.25" customHeight="1">
      <c r="B113" s="5"/>
    </row>
    <row r="114" spans="2:2" ht="14.25" customHeight="1">
      <c r="B114" s="5"/>
    </row>
    <row r="115" spans="2:2" ht="14.25" customHeight="1">
      <c r="B115" s="5"/>
    </row>
    <row r="116" spans="2:2" ht="14.25" customHeight="1">
      <c r="B116" s="5"/>
    </row>
    <row r="117" spans="2:2" ht="14.25" customHeight="1">
      <c r="B117" s="5"/>
    </row>
    <row r="118" spans="2:2" ht="14.25" customHeight="1">
      <c r="B118" s="5"/>
    </row>
    <row r="119" spans="2:2" ht="14.25" customHeight="1">
      <c r="B119" s="5"/>
    </row>
    <row r="120" spans="2:2" ht="14.25" customHeight="1">
      <c r="B120" s="5"/>
    </row>
    <row r="121" spans="2:2" ht="14.25" customHeight="1">
      <c r="B121" s="5"/>
    </row>
    <row r="122" spans="2:2" ht="14.25" customHeight="1">
      <c r="B122" s="5"/>
    </row>
    <row r="123" spans="2:2" ht="14.25" customHeight="1">
      <c r="B123" s="5"/>
    </row>
    <row r="124" spans="2:2" ht="14.25" customHeight="1">
      <c r="B124" s="5"/>
    </row>
    <row r="125" spans="2:2" ht="14.25" customHeight="1">
      <c r="B125" s="5"/>
    </row>
    <row r="126" spans="2:2" ht="14.25" customHeight="1">
      <c r="B126" s="5"/>
    </row>
    <row r="127" spans="2:2" ht="14.25" customHeight="1">
      <c r="B127" s="5"/>
    </row>
    <row r="128" spans="2:2" ht="14.25" customHeight="1">
      <c r="B128" s="5"/>
    </row>
    <row r="129" spans="2:2" ht="14.25" customHeight="1">
      <c r="B129" s="5"/>
    </row>
    <row r="130" spans="2:2" ht="14.25" customHeight="1">
      <c r="B130" s="5"/>
    </row>
    <row r="131" spans="2:2" ht="14.25" customHeight="1">
      <c r="B131" s="5"/>
    </row>
    <row r="132" spans="2:2" ht="14.25" customHeight="1">
      <c r="B132" s="5"/>
    </row>
    <row r="133" spans="2:2" ht="14.25" customHeight="1">
      <c r="B133" s="5"/>
    </row>
    <row r="134" spans="2:2" ht="14.25" customHeight="1">
      <c r="B134" s="5"/>
    </row>
    <row r="135" spans="2:2" ht="14.25" customHeight="1">
      <c r="B135" s="5"/>
    </row>
    <row r="136" spans="2:2" ht="14.25" customHeight="1">
      <c r="B136" s="5"/>
    </row>
    <row r="137" spans="2:2" ht="14.25" customHeight="1">
      <c r="B137" s="5"/>
    </row>
    <row r="138" spans="2:2" ht="14.25" customHeight="1">
      <c r="B138" s="5"/>
    </row>
    <row r="139" spans="2:2" ht="14.25" customHeight="1">
      <c r="B139" s="5"/>
    </row>
    <row r="140" spans="2:2" ht="14.25" customHeight="1">
      <c r="B140" s="5"/>
    </row>
    <row r="141" spans="2:2" ht="14.25" customHeight="1">
      <c r="B141" s="5"/>
    </row>
    <row r="142" spans="2:2" ht="14.25" customHeight="1">
      <c r="B142" s="5"/>
    </row>
    <row r="143" spans="2:2" ht="14.25" customHeight="1">
      <c r="B143" s="5"/>
    </row>
    <row r="144" spans="2:2" ht="14.25" customHeight="1">
      <c r="B144" s="5"/>
    </row>
    <row r="145" spans="2:2" ht="14.25" customHeight="1">
      <c r="B145" s="5"/>
    </row>
    <row r="146" spans="2:2" ht="14.25" customHeight="1">
      <c r="B146" s="5"/>
    </row>
    <row r="147" spans="2:2" ht="14.25" customHeight="1">
      <c r="B147" s="5"/>
    </row>
    <row r="148" spans="2:2" ht="14.25" customHeight="1">
      <c r="B148" s="5"/>
    </row>
    <row r="149" spans="2:2" ht="14.25" customHeight="1">
      <c r="B149" s="5"/>
    </row>
    <row r="150" spans="2:2" ht="14.25" customHeight="1">
      <c r="B150" s="5"/>
    </row>
    <row r="151" spans="2:2" ht="14.25" customHeight="1">
      <c r="B151" s="5"/>
    </row>
    <row r="152" spans="2:2" ht="14.25" customHeight="1">
      <c r="B152" s="5"/>
    </row>
    <row r="153" spans="2:2" ht="14.25" customHeight="1">
      <c r="B153" s="5"/>
    </row>
    <row r="154" spans="2:2" ht="14.25" customHeight="1">
      <c r="B154" s="5"/>
    </row>
    <row r="155" spans="2:2" ht="14.25" customHeight="1">
      <c r="B155" s="5"/>
    </row>
    <row r="156" spans="2:2" ht="14.25" customHeight="1">
      <c r="B156" s="5"/>
    </row>
    <row r="157" spans="2:2" ht="14.25" customHeight="1">
      <c r="B157" s="5"/>
    </row>
    <row r="158" spans="2:2" ht="14.25" customHeight="1">
      <c r="B158" s="5"/>
    </row>
    <row r="159" spans="2:2" ht="14.25" customHeight="1">
      <c r="B159" s="5"/>
    </row>
    <row r="160" spans="2:2" ht="14.25" customHeight="1">
      <c r="B160" s="5"/>
    </row>
    <row r="161" spans="2:2" ht="14.25" customHeight="1">
      <c r="B161" s="5"/>
    </row>
    <row r="162" spans="2:2" ht="14.25" customHeight="1">
      <c r="B162" s="5"/>
    </row>
    <row r="163" spans="2:2" ht="14.25" customHeight="1">
      <c r="B163" s="5"/>
    </row>
    <row r="164" spans="2:2" ht="14.25" customHeight="1">
      <c r="B164" s="5"/>
    </row>
    <row r="165" spans="2:2" ht="14.25" customHeight="1">
      <c r="B165" s="5"/>
    </row>
    <row r="166" spans="2:2" ht="14.25" customHeight="1">
      <c r="B166" s="5"/>
    </row>
    <row r="167" spans="2:2" ht="14.25" customHeight="1">
      <c r="B167" s="5"/>
    </row>
    <row r="168" spans="2:2" ht="14.25" customHeight="1">
      <c r="B168" s="5"/>
    </row>
    <row r="169" spans="2:2" ht="14.25" customHeight="1">
      <c r="B169" s="5"/>
    </row>
    <row r="170" spans="2:2" ht="14.25" customHeight="1">
      <c r="B170" s="5"/>
    </row>
    <row r="171" spans="2:2" ht="14.25" customHeight="1">
      <c r="B171" s="5"/>
    </row>
    <row r="172" spans="2:2" ht="14.25" customHeight="1">
      <c r="B172" s="5"/>
    </row>
    <row r="173" spans="2:2" ht="14.25" customHeight="1">
      <c r="B173" s="5"/>
    </row>
    <row r="174" spans="2:2" ht="14.25" customHeight="1">
      <c r="B174" s="5"/>
    </row>
    <row r="175" spans="2:2" ht="14.25" customHeight="1">
      <c r="B175" s="5"/>
    </row>
    <row r="176" spans="2:2" ht="14.25" customHeight="1">
      <c r="B176" s="5"/>
    </row>
    <row r="177" spans="2:2" ht="14.25" customHeight="1">
      <c r="B177" s="5"/>
    </row>
    <row r="178" spans="2:2" ht="14.25" customHeight="1">
      <c r="B178" s="5"/>
    </row>
    <row r="179" spans="2:2" ht="14.25" customHeight="1">
      <c r="B179" s="5"/>
    </row>
    <row r="180" spans="2:2" ht="14.25" customHeight="1">
      <c r="B180" s="5"/>
    </row>
    <row r="181" spans="2:2" ht="14.25" customHeight="1">
      <c r="B181" s="5"/>
    </row>
    <row r="182" spans="2:2" ht="14.25" customHeight="1">
      <c r="B182" s="5"/>
    </row>
    <row r="183" spans="2:2" ht="14.25" customHeight="1">
      <c r="B183" s="5"/>
    </row>
    <row r="184" spans="2:2" ht="14.25" customHeight="1">
      <c r="B184" s="5"/>
    </row>
    <row r="185" spans="2:2" ht="14.25" customHeight="1">
      <c r="B185" s="5"/>
    </row>
    <row r="186" spans="2:2" ht="14.25" customHeight="1">
      <c r="B186" s="5"/>
    </row>
    <row r="187" spans="2:2" ht="14.25" customHeight="1">
      <c r="B187" s="5"/>
    </row>
    <row r="188" spans="2:2" ht="14.25" customHeight="1">
      <c r="B188" s="5"/>
    </row>
    <row r="189" spans="2:2" ht="14.25" customHeight="1">
      <c r="B189" s="5"/>
    </row>
    <row r="190" spans="2:2" ht="14.25" customHeight="1">
      <c r="B190" s="5"/>
    </row>
    <row r="191" spans="2:2" ht="14.25" customHeight="1">
      <c r="B191" s="5"/>
    </row>
    <row r="192" spans="2:2" ht="14.25" customHeight="1">
      <c r="B192" s="5"/>
    </row>
    <row r="193" spans="2:2" ht="14.25" customHeight="1">
      <c r="B193" s="5"/>
    </row>
    <row r="194" spans="2:2" ht="14.25" customHeight="1">
      <c r="B194" s="5"/>
    </row>
    <row r="195" spans="2:2" ht="14.25" customHeight="1">
      <c r="B195" s="5"/>
    </row>
    <row r="196" spans="2:2" ht="14.25" customHeight="1">
      <c r="B196" s="5"/>
    </row>
    <row r="197" spans="2:2" ht="14.25" customHeight="1">
      <c r="B197" s="5"/>
    </row>
    <row r="198" spans="2:2" ht="14.25" customHeight="1">
      <c r="B198" s="5"/>
    </row>
    <row r="199" spans="2:2" ht="14.25" customHeight="1">
      <c r="B199" s="5"/>
    </row>
    <row r="200" spans="2:2" ht="14.25" customHeight="1">
      <c r="B200" s="5"/>
    </row>
    <row r="201" spans="2:2" ht="14.25" customHeight="1">
      <c r="B201" s="5"/>
    </row>
    <row r="202" spans="2:2" ht="14.25" customHeight="1">
      <c r="B202" s="5"/>
    </row>
    <row r="203" spans="2:2" ht="14.25" customHeight="1">
      <c r="B203" s="5"/>
    </row>
    <row r="204" spans="2:2" ht="14.25" customHeight="1">
      <c r="B204" s="5"/>
    </row>
    <row r="205" spans="2:2" ht="14.25" customHeight="1">
      <c r="B205" s="5"/>
    </row>
    <row r="206" spans="2:2" ht="14.25" customHeight="1">
      <c r="B206" s="5"/>
    </row>
    <row r="207" spans="2:2" ht="14.25" customHeight="1">
      <c r="B207" s="5"/>
    </row>
    <row r="208" spans="2:2" ht="14.25" customHeight="1">
      <c r="B208" s="5"/>
    </row>
    <row r="209" spans="2:2" ht="14.25" customHeight="1">
      <c r="B209" s="5"/>
    </row>
    <row r="210" spans="2:2" ht="14.25" customHeight="1">
      <c r="B210" s="5"/>
    </row>
    <row r="211" spans="2:2" ht="14.25" customHeight="1">
      <c r="B211" s="5"/>
    </row>
    <row r="212" spans="2:2" ht="14.25" customHeight="1">
      <c r="B212" s="5"/>
    </row>
    <row r="213" spans="2:2" ht="14.25" customHeight="1">
      <c r="B213" s="5"/>
    </row>
    <row r="214" spans="2:2" ht="14.25" customHeight="1">
      <c r="B214" s="5"/>
    </row>
    <row r="215" spans="2:2" ht="14.25" customHeight="1">
      <c r="B215" s="5"/>
    </row>
    <row r="216" spans="2:2" ht="14.25" customHeight="1">
      <c r="B216" s="5"/>
    </row>
    <row r="217" spans="2:2" ht="14.25" customHeight="1">
      <c r="B217" s="5"/>
    </row>
    <row r="218" spans="2:2" ht="14.25" customHeight="1">
      <c r="B218" s="5"/>
    </row>
    <row r="219" spans="2:2" ht="14.25" customHeight="1">
      <c r="B219" s="5"/>
    </row>
    <row r="220" spans="2:2" ht="14.25" customHeight="1">
      <c r="B220" s="5"/>
    </row>
    <row r="221" spans="2:2" ht="14.25" customHeight="1">
      <c r="B221" s="5"/>
    </row>
    <row r="222" spans="2:2" ht="14.25" customHeight="1">
      <c r="B222" s="5"/>
    </row>
    <row r="223" spans="2:2" ht="14.25" customHeight="1">
      <c r="B223" s="5"/>
    </row>
    <row r="224" spans="2:2" ht="14.25" customHeight="1">
      <c r="B224" s="5"/>
    </row>
    <row r="225" spans="2:2" ht="14.25" customHeight="1">
      <c r="B225" s="5"/>
    </row>
    <row r="226" spans="2:2" ht="14.25" customHeight="1">
      <c r="B226" s="5"/>
    </row>
    <row r="227" spans="2:2" ht="14.25" customHeight="1">
      <c r="B227" s="5"/>
    </row>
    <row r="228" spans="2:2" ht="14.25" customHeight="1">
      <c r="B228" s="5"/>
    </row>
    <row r="229" spans="2:2" ht="14.25" customHeight="1">
      <c r="B229" s="5"/>
    </row>
    <row r="230" spans="2:2" ht="14.25" customHeight="1">
      <c r="B230" s="5"/>
    </row>
    <row r="231" spans="2:2" ht="14.25" customHeight="1">
      <c r="B231" s="5"/>
    </row>
    <row r="232" spans="2:2" ht="14.25" customHeight="1">
      <c r="B232" s="5"/>
    </row>
    <row r="233" spans="2:2" ht="14.25" customHeight="1">
      <c r="B233" s="5"/>
    </row>
    <row r="234" spans="2:2" ht="14.25" customHeight="1">
      <c r="B234" s="5"/>
    </row>
    <row r="235" spans="2:2" ht="14.25" customHeight="1">
      <c r="B235" s="5"/>
    </row>
    <row r="236" spans="2:2" ht="14.25" customHeight="1">
      <c r="B236" s="5"/>
    </row>
    <row r="237" spans="2:2" ht="14.25" customHeight="1">
      <c r="B237" s="5"/>
    </row>
    <row r="238" spans="2:2" ht="14.25" customHeight="1">
      <c r="B238" s="5"/>
    </row>
    <row r="239" spans="2:2" ht="14.25" customHeight="1">
      <c r="B239" s="5"/>
    </row>
    <row r="240" spans="2:2" ht="14.25" customHeight="1">
      <c r="B240" s="5"/>
    </row>
    <row r="241" spans="2:2" ht="14.25" customHeight="1">
      <c r="B241" s="5"/>
    </row>
    <row r="242" spans="2:2" ht="14.25" customHeight="1">
      <c r="B242" s="5"/>
    </row>
    <row r="243" spans="2:2" ht="14.25" customHeight="1">
      <c r="B243" s="5"/>
    </row>
    <row r="244" spans="2:2" ht="14.25" customHeight="1">
      <c r="B244" s="5"/>
    </row>
    <row r="245" spans="2:2" ht="14.25" customHeight="1">
      <c r="B245" s="5"/>
    </row>
    <row r="246" spans="2:2" ht="14.25" customHeight="1">
      <c r="B246" s="5"/>
    </row>
    <row r="247" spans="2:2" ht="14.25" customHeight="1">
      <c r="B247" s="5"/>
    </row>
    <row r="248" spans="2:2" ht="14.25" customHeight="1">
      <c r="B248" s="5"/>
    </row>
    <row r="249" spans="2:2" ht="14.25" customHeight="1">
      <c r="B249" s="5"/>
    </row>
    <row r="250" spans="2:2" ht="14.25" customHeight="1">
      <c r="B250" s="5"/>
    </row>
    <row r="251" spans="2:2" ht="14.25" customHeight="1">
      <c r="B251" s="5"/>
    </row>
    <row r="252" spans="2:2" ht="14.25" customHeight="1">
      <c r="B252" s="5"/>
    </row>
    <row r="253" spans="2:2" ht="14.25" customHeight="1">
      <c r="B253" s="5"/>
    </row>
    <row r="254" spans="2:2" ht="14.25" customHeight="1">
      <c r="B254" s="5"/>
    </row>
    <row r="255" spans="2:2" ht="14.25" customHeight="1">
      <c r="B255" s="5"/>
    </row>
    <row r="256" spans="2:2" ht="14.25" customHeight="1">
      <c r="B256" s="5"/>
    </row>
    <row r="257" spans="2:2" ht="14.25" customHeight="1">
      <c r="B257" s="5"/>
    </row>
    <row r="258" spans="2:2" ht="14.25" customHeight="1">
      <c r="B258" s="5"/>
    </row>
    <row r="259" spans="2:2" ht="14.25" customHeight="1">
      <c r="B259" s="5"/>
    </row>
    <row r="260" spans="2:2" ht="14.25" customHeight="1">
      <c r="B260" s="5"/>
    </row>
    <row r="261" spans="2:2" ht="14.25" customHeight="1">
      <c r="B261" s="5"/>
    </row>
    <row r="262" spans="2:2" ht="14.25" customHeight="1">
      <c r="B262" s="5"/>
    </row>
    <row r="263" spans="2:2" ht="14.25" customHeight="1">
      <c r="B263" s="5"/>
    </row>
    <row r="264" spans="2:2" ht="14.25" customHeight="1">
      <c r="B264" s="5"/>
    </row>
    <row r="265" spans="2:2" ht="14.25" customHeight="1">
      <c r="B265" s="5"/>
    </row>
    <row r="266" spans="2:2" ht="14.25" customHeight="1">
      <c r="B266" s="5"/>
    </row>
    <row r="267" spans="2:2" ht="14.25" customHeight="1">
      <c r="B267" s="5"/>
    </row>
    <row r="268" spans="2:2" ht="14.25" customHeight="1">
      <c r="B268" s="5"/>
    </row>
    <row r="269" spans="2:2" ht="14.25" customHeight="1">
      <c r="B269" s="5"/>
    </row>
    <row r="270" spans="2:2" ht="14.25" customHeight="1">
      <c r="B270" s="5"/>
    </row>
    <row r="271" spans="2:2" ht="14.25" customHeight="1">
      <c r="B271" s="5"/>
    </row>
    <row r="272" spans="2:2" ht="14.25" customHeight="1">
      <c r="B272" s="5"/>
    </row>
    <row r="273" spans="2:2" ht="14.25" customHeight="1">
      <c r="B273" s="5"/>
    </row>
    <row r="274" spans="2:2" ht="14.25" customHeight="1">
      <c r="B274" s="5"/>
    </row>
    <row r="275" spans="2:2" ht="14.25" customHeight="1">
      <c r="B275" s="5"/>
    </row>
    <row r="276" spans="2:2" ht="14.25" customHeight="1">
      <c r="B276" s="5"/>
    </row>
    <row r="277" spans="2:2" ht="14.25" customHeight="1">
      <c r="B277" s="5"/>
    </row>
    <row r="278" spans="2:2" ht="14.25" customHeight="1">
      <c r="B278" s="5"/>
    </row>
    <row r="279" spans="2:2" ht="14.25" customHeight="1">
      <c r="B279" s="5"/>
    </row>
    <row r="280" spans="2:2" ht="14.25" customHeight="1">
      <c r="B280" s="5"/>
    </row>
    <row r="281" spans="2:2" ht="14.25" customHeight="1">
      <c r="B281" s="5"/>
    </row>
    <row r="282" spans="2:2" ht="14.25" customHeight="1">
      <c r="B282" s="5"/>
    </row>
    <row r="283" spans="2:2" ht="14.25" customHeight="1">
      <c r="B283" s="5"/>
    </row>
    <row r="284" spans="2:2" ht="14.25" customHeight="1">
      <c r="B284" s="5"/>
    </row>
    <row r="285" spans="2:2" ht="14.25" customHeight="1">
      <c r="B285" s="5"/>
    </row>
    <row r="286" spans="2:2" ht="14.25" customHeight="1">
      <c r="B286" s="5"/>
    </row>
    <row r="287" spans="2:2" ht="14.25" customHeight="1">
      <c r="B287" s="5"/>
    </row>
    <row r="288" spans="2:2" ht="14.25" customHeight="1">
      <c r="B288" s="5"/>
    </row>
    <row r="289" spans="2:2" ht="14.25" customHeight="1">
      <c r="B289" s="5"/>
    </row>
    <row r="290" spans="2:2" ht="14.25" customHeight="1">
      <c r="B290" s="5"/>
    </row>
    <row r="291" spans="2:2" ht="14.25" customHeight="1">
      <c r="B291" s="5"/>
    </row>
    <row r="292" spans="2:2" ht="14.25" customHeight="1">
      <c r="B292" s="5"/>
    </row>
    <row r="293" spans="2:2" ht="14.25" customHeight="1">
      <c r="B293" s="5"/>
    </row>
    <row r="294" spans="2:2" ht="14.25" customHeight="1">
      <c r="B294" s="5"/>
    </row>
    <row r="295" spans="2:2" ht="14.25" customHeight="1">
      <c r="B295" s="5"/>
    </row>
    <row r="296" spans="2:2" ht="14.25" customHeight="1">
      <c r="B296" s="5"/>
    </row>
    <row r="297" spans="2:2" ht="14.25" customHeight="1">
      <c r="B297" s="5"/>
    </row>
    <row r="298" spans="2:2" ht="14.25" customHeight="1">
      <c r="B298" s="5"/>
    </row>
    <row r="299" spans="2:2" ht="14.25" customHeight="1">
      <c r="B299" s="5"/>
    </row>
    <row r="300" spans="2:2" ht="14.25" customHeight="1">
      <c r="B300" s="5"/>
    </row>
    <row r="301" spans="2:2" ht="14.25" customHeight="1">
      <c r="B301" s="5"/>
    </row>
    <row r="302" spans="2:2" ht="14.25" customHeight="1">
      <c r="B302" s="5"/>
    </row>
    <row r="303" spans="2:2" ht="14.25" customHeight="1">
      <c r="B303" s="5"/>
    </row>
    <row r="304" spans="2:2" ht="14.25" customHeight="1">
      <c r="B304" s="5"/>
    </row>
    <row r="305" spans="2:2" ht="14.25" customHeight="1">
      <c r="B305" s="5"/>
    </row>
    <row r="306" spans="2:2" ht="14.25" customHeight="1">
      <c r="B306" s="5"/>
    </row>
    <row r="307" spans="2:2" ht="14.25" customHeight="1">
      <c r="B307" s="5"/>
    </row>
    <row r="308" spans="2:2" ht="14.25" customHeight="1">
      <c r="B308" s="5"/>
    </row>
    <row r="309" spans="2:2" ht="14.25" customHeight="1">
      <c r="B309" s="5"/>
    </row>
    <row r="310" spans="2:2" ht="14.25" customHeight="1">
      <c r="B310" s="5"/>
    </row>
    <row r="311" spans="2:2" ht="14.25" customHeight="1">
      <c r="B311" s="5"/>
    </row>
    <row r="312" spans="2:2" ht="14.25" customHeight="1">
      <c r="B312" s="5"/>
    </row>
    <row r="313" spans="2:2" ht="14.25" customHeight="1">
      <c r="B313" s="5"/>
    </row>
    <row r="314" spans="2:2" ht="14.25" customHeight="1">
      <c r="B314" s="5"/>
    </row>
    <row r="315" spans="2:2" ht="14.25" customHeight="1">
      <c r="B315" s="5"/>
    </row>
    <row r="316" spans="2:2" ht="14.25" customHeight="1">
      <c r="B316" s="5"/>
    </row>
    <row r="317" spans="2:2" ht="14.25" customHeight="1">
      <c r="B317" s="5"/>
    </row>
    <row r="318" spans="2:2" ht="14.25" customHeight="1">
      <c r="B318" s="5"/>
    </row>
    <row r="319" spans="2:2" ht="14.25" customHeight="1">
      <c r="B319" s="5"/>
    </row>
    <row r="320" spans="2:2" ht="14.25" customHeight="1">
      <c r="B320" s="5"/>
    </row>
    <row r="321" spans="2:2" ht="14.25" customHeight="1">
      <c r="B321" s="5"/>
    </row>
    <row r="322" spans="2:2" ht="14.25" customHeight="1">
      <c r="B322" s="5"/>
    </row>
    <row r="323" spans="2:2" ht="14.25" customHeight="1">
      <c r="B323" s="5"/>
    </row>
    <row r="324" spans="2:2" ht="14.25" customHeight="1">
      <c r="B324" s="5"/>
    </row>
    <row r="325" spans="2:2" ht="14.25" customHeight="1">
      <c r="B325" s="5"/>
    </row>
    <row r="326" spans="2:2" ht="14.25" customHeight="1">
      <c r="B326" s="5"/>
    </row>
    <row r="327" spans="2:2" ht="14.25" customHeight="1">
      <c r="B327" s="5"/>
    </row>
    <row r="328" spans="2:2" ht="14.25" customHeight="1">
      <c r="B328" s="5"/>
    </row>
    <row r="329" spans="2:2" ht="14.25" customHeight="1">
      <c r="B329" s="5"/>
    </row>
    <row r="330" spans="2:2" ht="14.25" customHeight="1">
      <c r="B330" s="5"/>
    </row>
    <row r="331" spans="2:2" ht="14.25" customHeight="1">
      <c r="B331" s="5"/>
    </row>
    <row r="332" spans="2:2" ht="14.25" customHeight="1">
      <c r="B332" s="5"/>
    </row>
    <row r="333" spans="2:2" ht="14.25" customHeight="1">
      <c r="B333" s="5"/>
    </row>
    <row r="334" spans="2:2" ht="14.25" customHeight="1">
      <c r="B334" s="5"/>
    </row>
    <row r="335" spans="2:2" ht="14.25" customHeight="1">
      <c r="B335" s="5"/>
    </row>
    <row r="336" spans="2:2" ht="14.25" customHeight="1">
      <c r="B336" s="5"/>
    </row>
    <row r="337" spans="2:2" ht="14.25" customHeight="1">
      <c r="B337" s="5"/>
    </row>
    <row r="338" spans="2:2" ht="14.25" customHeight="1">
      <c r="B338" s="5"/>
    </row>
    <row r="339" spans="2:2" ht="14.25" customHeight="1">
      <c r="B339" s="5"/>
    </row>
    <row r="340" spans="2:2" ht="14.25" customHeight="1">
      <c r="B340" s="5"/>
    </row>
    <row r="341" spans="2:2" ht="14.25" customHeight="1">
      <c r="B341" s="5"/>
    </row>
    <row r="342" spans="2:2" ht="14.25" customHeight="1">
      <c r="B342" s="5"/>
    </row>
    <row r="343" spans="2:2" ht="14.25" customHeight="1">
      <c r="B343" s="5"/>
    </row>
    <row r="344" spans="2:2" ht="14.25" customHeight="1">
      <c r="B344" s="5"/>
    </row>
    <row r="345" spans="2:2" ht="14.25" customHeight="1">
      <c r="B345" s="5"/>
    </row>
    <row r="346" spans="2:2" ht="14.25" customHeight="1">
      <c r="B346" s="5"/>
    </row>
    <row r="347" spans="2:2" ht="14.25" customHeight="1">
      <c r="B347" s="5"/>
    </row>
    <row r="348" spans="2:2" ht="14.25" customHeight="1">
      <c r="B348" s="5"/>
    </row>
    <row r="349" spans="2:2" ht="14.25" customHeight="1">
      <c r="B349" s="5"/>
    </row>
    <row r="350" spans="2:2" ht="14.25" customHeight="1">
      <c r="B350" s="5"/>
    </row>
    <row r="351" spans="2:2" ht="14.25" customHeight="1">
      <c r="B351" s="5"/>
    </row>
    <row r="352" spans="2:2" ht="14.25" customHeight="1">
      <c r="B352" s="5"/>
    </row>
    <row r="353" spans="2:2" ht="14.25" customHeight="1">
      <c r="B353" s="5"/>
    </row>
    <row r="354" spans="2:2" ht="14.25" customHeight="1">
      <c r="B354" s="5"/>
    </row>
    <row r="355" spans="2:2" ht="14.25" customHeight="1">
      <c r="B355" s="5"/>
    </row>
    <row r="356" spans="2:2" ht="14.25" customHeight="1">
      <c r="B356" s="5"/>
    </row>
    <row r="357" spans="2:2" ht="14.25" customHeight="1">
      <c r="B357" s="5"/>
    </row>
    <row r="358" spans="2:2" ht="14.25" customHeight="1">
      <c r="B358" s="5"/>
    </row>
    <row r="359" spans="2:2" ht="14.25" customHeight="1">
      <c r="B359" s="5"/>
    </row>
    <row r="360" spans="2:2" ht="14.25" customHeight="1">
      <c r="B360" s="5"/>
    </row>
    <row r="361" spans="2:2" ht="14.25" customHeight="1">
      <c r="B361" s="5"/>
    </row>
    <row r="362" spans="2:2" ht="14.25" customHeight="1">
      <c r="B362" s="5"/>
    </row>
    <row r="363" spans="2:2" ht="14.25" customHeight="1">
      <c r="B363" s="5"/>
    </row>
    <row r="364" spans="2:2" ht="14.25" customHeight="1">
      <c r="B364" s="5"/>
    </row>
    <row r="365" spans="2:2" ht="14.25" customHeight="1">
      <c r="B365" s="5"/>
    </row>
    <row r="366" spans="2:2" ht="14.25" customHeight="1">
      <c r="B366" s="5"/>
    </row>
    <row r="367" spans="2:2" ht="14.25" customHeight="1">
      <c r="B367" s="5"/>
    </row>
    <row r="368" spans="2:2" ht="14.25" customHeight="1">
      <c r="B368" s="5"/>
    </row>
    <row r="369" spans="2:2" ht="14.25" customHeight="1">
      <c r="B369" s="5"/>
    </row>
    <row r="370" spans="2:2" ht="14.25" customHeight="1">
      <c r="B370" s="5"/>
    </row>
    <row r="371" spans="2:2" ht="14.25" customHeight="1">
      <c r="B371" s="5"/>
    </row>
    <row r="372" spans="2:2" ht="14.25" customHeight="1">
      <c r="B372" s="5"/>
    </row>
    <row r="373" spans="2:2" ht="14.25" customHeight="1">
      <c r="B373" s="5"/>
    </row>
    <row r="374" spans="2:2" ht="14.25" customHeight="1">
      <c r="B374" s="5"/>
    </row>
    <row r="375" spans="2:2" ht="14.25" customHeight="1">
      <c r="B375" s="5"/>
    </row>
    <row r="376" spans="2:2" ht="14.25" customHeight="1">
      <c r="B376" s="5"/>
    </row>
    <row r="377" spans="2:2" ht="14.25" customHeight="1">
      <c r="B377" s="5"/>
    </row>
    <row r="378" spans="2:2" ht="14.25" customHeight="1">
      <c r="B378" s="5"/>
    </row>
    <row r="379" spans="2:2" ht="14.25" customHeight="1">
      <c r="B379" s="5"/>
    </row>
    <row r="380" spans="2:2" ht="14.25" customHeight="1">
      <c r="B380" s="5"/>
    </row>
    <row r="381" spans="2:2" ht="14.25" customHeight="1">
      <c r="B381" s="5"/>
    </row>
    <row r="382" spans="2:2" ht="14.25" customHeight="1">
      <c r="B382" s="5"/>
    </row>
    <row r="383" spans="2:2" ht="14.25" customHeight="1">
      <c r="B383" s="5"/>
    </row>
    <row r="384" spans="2:2" ht="14.25" customHeight="1">
      <c r="B384" s="5"/>
    </row>
    <row r="385" spans="2:2" ht="14.25" customHeight="1">
      <c r="B385" s="5"/>
    </row>
    <row r="386" spans="2:2" ht="14.25" customHeight="1">
      <c r="B386" s="5"/>
    </row>
    <row r="387" spans="2:2" ht="14.25" customHeight="1">
      <c r="B387" s="5"/>
    </row>
    <row r="388" spans="2:2" ht="14.25" customHeight="1">
      <c r="B388" s="5"/>
    </row>
    <row r="389" spans="2:2" ht="14.25" customHeight="1">
      <c r="B389" s="5"/>
    </row>
    <row r="390" spans="2:2" ht="14.25" customHeight="1">
      <c r="B390" s="5"/>
    </row>
    <row r="391" spans="2:2" ht="14.25" customHeight="1">
      <c r="B391" s="5"/>
    </row>
    <row r="392" spans="2:2" ht="14.25" customHeight="1">
      <c r="B392" s="5"/>
    </row>
    <row r="393" spans="2:2" ht="14.25" customHeight="1">
      <c r="B393" s="5"/>
    </row>
    <row r="394" spans="2:2" ht="14.25" customHeight="1">
      <c r="B394" s="5"/>
    </row>
    <row r="395" spans="2:2" ht="14.25" customHeight="1">
      <c r="B395" s="5"/>
    </row>
    <row r="396" spans="2:2" ht="14.25" customHeight="1">
      <c r="B396" s="5"/>
    </row>
    <row r="397" spans="2:2" ht="14.25" customHeight="1">
      <c r="B397" s="5"/>
    </row>
    <row r="398" spans="2:2" ht="14.25" customHeight="1">
      <c r="B398" s="5"/>
    </row>
    <row r="399" spans="2:2" ht="14.25" customHeight="1">
      <c r="B399" s="5"/>
    </row>
    <row r="400" spans="2:2" ht="14.25" customHeight="1">
      <c r="B400" s="5"/>
    </row>
    <row r="401" spans="2:2" ht="14.25" customHeight="1">
      <c r="B401" s="5"/>
    </row>
    <row r="402" spans="2:2" ht="14.25" customHeight="1">
      <c r="B402" s="5"/>
    </row>
    <row r="403" spans="2:2" ht="14.25" customHeight="1">
      <c r="B403" s="5"/>
    </row>
    <row r="404" spans="2:2" ht="14.25" customHeight="1">
      <c r="B404" s="5"/>
    </row>
    <row r="405" spans="2:2" ht="14.25" customHeight="1">
      <c r="B405" s="5"/>
    </row>
    <row r="406" spans="2:2" ht="14.25" customHeight="1">
      <c r="B406" s="5"/>
    </row>
    <row r="407" spans="2:2" ht="14.25" customHeight="1">
      <c r="B407" s="5"/>
    </row>
    <row r="408" spans="2:2" ht="14.25" customHeight="1">
      <c r="B408" s="5"/>
    </row>
    <row r="409" spans="2:2" ht="14.25" customHeight="1">
      <c r="B409" s="5"/>
    </row>
    <row r="410" spans="2:2" ht="14.25" customHeight="1">
      <c r="B410" s="5"/>
    </row>
    <row r="411" spans="2:2" ht="14.25" customHeight="1">
      <c r="B411" s="5"/>
    </row>
    <row r="412" spans="2:2" ht="14.25" customHeight="1">
      <c r="B412" s="5"/>
    </row>
    <row r="413" spans="2:2" ht="14.25" customHeight="1">
      <c r="B413" s="5"/>
    </row>
    <row r="414" spans="2:2" ht="14.25" customHeight="1">
      <c r="B414" s="5"/>
    </row>
    <row r="415" spans="2:2" ht="14.25" customHeight="1">
      <c r="B415" s="5"/>
    </row>
    <row r="416" spans="2:2" ht="14.25" customHeight="1">
      <c r="B416" s="5"/>
    </row>
    <row r="417" spans="2:2" ht="14.25" customHeight="1">
      <c r="B417" s="5"/>
    </row>
    <row r="418" spans="2:2" ht="14.25" customHeight="1">
      <c r="B418" s="5"/>
    </row>
    <row r="419" spans="2:2" ht="14.25" customHeight="1">
      <c r="B419" s="5"/>
    </row>
    <row r="420" spans="2:2" ht="14.25" customHeight="1">
      <c r="B420" s="5"/>
    </row>
    <row r="421" spans="2:2" ht="14.25" customHeight="1">
      <c r="B421" s="5"/>
    </row>
    <row r="422" spans="2:2" ht="14.25" customHeight="1">
      <c r="B422" s="5"/>
    </row>
    <row r="423" spans="2:2" ht="14.25" customHeight="1">
      <c r="B423" s="5"/>
    </row>
    <row r="424" spans="2:2" ht="14.25" customHeight="1">
      <c r="B424" s="5"/>
    </row>
    <row r="425" spans="2:2" ht="14.25" customHeight="1">
      <c r="B425" s="5"/>
    </row>
    <row r="426" spans="2:2" ht="14.25" customHeight="1">
      <c r="B426" s="5"/>
    </row>
    <row r="427" spans="2:2" ht="14.25" customHeight="1">
      <c r="B427" s="5"/>
    </row>
    <row r="428" spans="2:2" ht="14.25" customHeight="1">
      <c r="B428" s="5"/>
    </row>
    <row r="429" spans="2:2" ht="14.25" customHeight="1">
      <c r="B429" s="5"/>
    </row>
    <row r="430" spans="2:2" ht="14.25" customHeight="1">
      <c r="B430" s="5"/>
    </row>
    <row r="431" spans="2:2" ht="14.25" customHeight="1">
      <c r="B431" s="5"/>
    </row>
    <row r="432" spans="2:2" ht="14.25" customHeight="1">
      <c r="B432" s="5"/>
    </row>
    <row r="433" spans="2:2" ht="14.25" customHeight="1">
      <c r="B433" s="5"/>
    </row>
    <row r="434" spans="2:2" ht="14.25" customHeight="1">
      <c r="B434" s="5"/>
    </row>
    <row r="435" spans="2:2" ht="14.25" customHeight="1">
      <c r="B435" s="5"/>
    </row>
    <row r="436" spans="2:2" ht="14.25" customHeight="1">
      <c r="B436" s="5"/>
    </row>
    <row r="437" spans="2:2" ht="14.25" customHeight="1">
      <c r="B437" s="5"/>
    </row>
    <row r="438" spans="2:2" ht="14.25" customHeight="1">
      <c r="B438" s="5"/>
    </row>
    <row r="439" spans="2:2" ht="14.25" customHeight="1">
      <c r="B439" s="5"/>
    </row>
    <row r="440" spans="2:2" ht="14.25" customHeight="1">
      <c r="B440" s="5"/>
    </row>
    <row r="441" spans="2:2" ht="14.25" customHeight="1">
      <c r="B441" s="5"/>
    </row>
    <row r="442" spans="2:2" ht="14.25" customHeight="1">
      <c r="B442" s="5"/>
    </row>
    <row r="443" spans="2:2" ht="14.25" customHeight="1">
      <c r="B443" s="5"/>
    </row>
    <row r="444" spans="2:2" ht="14.25" customHeight="1">
      <c r="B444" s="5"/>
    </row>
    <row r="445" spans="2:2" ht="14.25" customHeight="1">
      <c r="B445" s="5"/>
    </row>
    <row r="446" spans="2:2" ht="14.25" customHeight="1">
      <c r="B446" s="5"/>
    </row>
    <row r="447" spans="2:2" ht="14.25" customHeight="1">
      <c r="B447" s="5"/>
    </row>
    <row r="448" spans="2:2" ht="14.25" customHeight="1">
      <c r="B448" s="5"/>
    </row>
    <row r="449" spans="2:2" ht="14.25" customHeight="1">
      <c r="B449" s="5"/>
    </row>
    <row r="450" spans="2:2" ht="14.25" customHeight="1">
      <c r="B450" s="5"/>
    </row>
    <row r="451" spans="2:2" ht="14.25" customHeight="1">
      <c r="B451" s="5"/>
    </row>
    <row r="452" spans="2:2" ht="14.25" customHeight="1">
      <c r="B452" s="5"/>
    </row>
    <row r="453" spans="2:2" ht="14.25" customHeight="1">
      <c r="B453" s="5"/>
    </row>
    <row r="454" spans="2:2" ht="14.25" customHeight="1">
      <c r="B454" s="5"/>
    </row>
    <row r="455" spans="2:2" ht="14.25" customHeight="1">
      <c r="B455" s="5"/>
    </row>
    <row r="456" spans="2:2" ht="14.25" customHeight="1">
      <c r="B456" s="5"/>
    </row>
    <row r="457" spans="2:2" ht="14.25" customHeight="1">
      <c r="B457" s="5"/>
    </row>
    <row r="458" spans="2:2" ht="14.25" customHeight="1">
      <c r="B458" s="5"/>
    </row>
    <row r="459" spans="2:2" ht="14.25" customHeight="1">
      <c r="B459" s="5"/>
    </row>
    <row r="460" spans="2:2" ht="14.25" customHeight="1">
      <c r="B460" s="5"/>
    </row>
    <row r="461" spans="2:2" ht="14.25" customHeight="1">
      <c r="B461" s="5"/>
    </row>
    <row r="462" spans="2:2" ht="14.25" customHeight="1">
      <c r="B462" s="5"/>
    </row>
    <row r="463" spans="2:2" ht="14.25" customHeight="1">
      <c r="B463" s="5"/>
    </row>
    <row r="464" spans="2:2" ht="14.25" customHeight="1">
      <c r="B464" s="5"/>
    </row>
    <row r="465" spans="2:2" ht="14.25" customHeight="1">
      <c r="B465" s="5"/>
    </row>
    <row r="466" spans="2:2" ht="14.25" customHeight="1">
      <c r="B466" s="5"/>
    </row>
    <row r="467" spans="2:2" ht="14.25" customHeight="1">
      <c r="B467" s="5"/>
    </row>
    <row r="468" spans="2:2" ht="14.25" customHeight="1">
      <c r="B468" s="5"/>
    </row>
    <row r="469" spans="2:2" ht="14.25" customHeight="1">
      <c r="B469" s="5"/>
    </row>
    <row r="470" spans="2:2" ht="14.25" customHeight="1">
      <c r="B470" s="5"/>
    </row>
    <row r="471" spans="2:2" ht="14.25" customHeight="1">
      <c r="B471" s="5"/>
    </row>
    <row r="472" spans="2:2" ht="14.25" customHeight="1">
      <c r="B472" s="5"/>
    </row>
    <row r="473" spans="2:2" ht="14.25" customHeight="1">
      <c r="B473" s="5"/>
    </row>
    <row r="474" spans="2:2" ht="14.25" customHeight="1">
      <c r="B474" s="5"/>
    </row>
    <row r="475" spans="2:2" ht="14.25" customHeight="1">
      <c r="B475" s="5"/>
    </row>
    <row r="476" spans="2:2" ht="14.25" customHeight="1">
      <c r="B476" s="5"/>
    </row>
    <row r="477" spans="2:2" ht="14.25" customHeight="1">
      <c r="B477" s="5"/>
    </row>
    <row r="478" spans="2:2" ht="14.25" customHeight="1">
      <c r="B478" s="5"/>
    </row>
    <row r="479" spans="2:2" ht="14.25" customHeight="1">
      <c r="B479" s="5"/>
    </row>
    <row r="480" spans="2:2" ht="14.25" customHeight="1">
      <c r="B480" s="5"/>
    </row>
    <row r="481" spans="2:2" ht="14.25" customHeight="1">
      <c r="B481" s="5"/>
    </row>
    <row r="482" spans="2:2" ht="14.25" customHeight="1">
      <c r="B482" s="5"/>
    </row>
    <row r="483" spans="2:2" ht="14.25" customHeight="1">
      <c r="B483" s="5"/>
    </row>
    <row r="484" spans="2:2" ht="14.25" customHeight="1">
      <c r="B484" s="5"/>
    </row>
    <row r="485" spans="2:2" ht="14.25" customHeight="1">
      <c r="B485" s="5"/>
    </row>
    <row r="486" spans="2:2" ht="14.25" customHeight="1">
      <c r="B486" s="5"/>
    </row>
    <row r="487" spans="2:2" ht="14.25" customHeight="1">
      <c r="B487" s="5"/>
    </row>
    <row r="488" spans="2:2" ht="14.25" customHeight="1">
      <c r="B488" s="5"/>
    </row>
    <row r="489" spans="2:2" ht="14.25" customHeight="1">
      <c r="B489" s="5"/>
    </row>
    <row r="490" spans="2:2" ht="14.25" customHeight="1">
      <c r="B490" s="5"/>
    </row>
    <row r="491" spans="2:2" ht="14.25" customHeight="1">
      <c r="B491" s="5"/>
    </row>
    <row r="492" spans="2:2" ht="14.25" customHeight="1">
      <c r="B492" s="5"/>
    </row>
    <row r="493" spans="2:2" ht="14.25" customHeight="1">
      <c r="B493" s="5"/>
    </row>
    <row r="494" spans="2:2" ht="14.25" customHeight="1">
      <c r="B494" s="5"/>
    </row>
    <row r="495" spans="2:2" ht="14.25" customHeight="1">
      <c r="B495" s="5"/>
    </row>
    <row r="496" spans="2:2" ht="14.25" customHeight="1">
      <c r="B496" s="5"/>
    </row>
    <row r="497" spans="2:2" ht="14.25" customHeight="1">
      <c r="B497" s="5"/>
    </row>
    <row r="498" spans="2:2" ht="14.25" customHeight="1">
      <c r="B498" s="5"/>
    </row>
    <row r="499" spans="2:2" ht="14.25" customHeight="1">
      <c r="B499" s="5"/>
    </row>
    <row r="500" spans="2:2" ht="14.25" customHeight="1">
      <c r="B500" s="5"/>
    </row>
    <row r="501" spans="2:2" ht="14.25" customHeight="1">
      <c r="B501" s="5"/>
    </row>
    <row r="502" spans="2:2" ht="14.25" customHeight="1">
      <c r="B502" s="5"/>
    </row>
    <row r="503" spans="2:2" ht="14.25" customHeight="1">
      <c r="B503" s="5"/>
    </row>
    <row r="504" spans="2:2" ht="14.25" customHeight="1">
      <c r="B504" s="5"/>
    </row>
    <row r="505" spans="2:2" ht="14.25" customHeight="1">
      <c r="B505" s="5"/>
    </row>
    <row r="506" spans="2:2" ht="14.25" customHeight="1">
      <c r="B506" s="5"/>
    </row>
    <row r="507" spans="2:2" ht="14.25" customHeight="1">
      <c r="B507" s="5"/>
    </row>
    <row r="508" spans="2:2" ht="14.25" customHeight="1">
      <c r="B508" s="5"/>
    </row>
    <row r="509" spans="2:2" ht="14.25" customHeight="1">
      <c r="B509" s="5"/>
    </row>
    <row r="510" spans="2:2" ht="14.25" customHeight="1">
      <c r="B510" s="5"/>
    </row>
    <row r="511" spans="2:2" ht="14.25" customHeight="1">
      <c r="B511" s="5"/>
    </row>
    <row r="512" spans="2:2" ht="14.25" customHeight="1">
      <c r="B512" s="5"/>
    </row>
    <row r="513" spans="2:2" ht="14.25" customHeight="1">
      <c r="B513" s="5"/>
    </row>
    <row r="514" spans="2:2" ht="14.25" customHeight="1">
      <c r="B514" s="5"/>
    </row>
    <row r="515" spans="2:2" ht="14.25" customHeight="1">
      <c r="B515" s="5"/>
    </row>
    <row r="516" spans="2:2" ht="14.25" customHeight="1">
      <c r="B516" s="5"/>
    </row>
    <row r="517" spans="2:2" ht="14.25" customHeight="1">
      <c r="B517" s="5"/>
    </row>
    <row r="518" spans="2:2" ht="14.25" customHeight="1">
      <c r="B518" s="5"/>
    </row>
    <row r="519" spans="2:2" ht="14.25" customHeight="1">
      <c r="B519" s="5"/>
    </row>
    <row r="520" spans="2:2" ht="14.25" customHeight="1">
      <c r="B520" s="5"/>
    </row>
    <row r="521" spans="2:2" ht="14.25" customHeight="1">
      <c r="B521" s="5"/>
    </row>
    <row r="522" spans="2:2" ht="14.25" customHeight="1">
      <c r="B522" s="5"/>
    </row>
    <row r="523" spans="2:2" ht="14.25" customHeight="1">
      <c r="B523" s="5"/>
    </row>
    <row r="524" spans="2:2" ht="14.25" customHeight="1">
      <c r="B524" s="5"/>
    </row>
    <row r="525" spans="2:2" ht="14.25" customHeight="1">
      <c r="B525" s="5"/>
    </row>
    <row r="526" spans="2:2" ht="14.25" customHeight="1">
      <c r="B526" s="5"/>
    </row>
    <row r="527" spans="2:2" ht="14.25" customHeight="1">
      <c r="B527" s="5"/>
    </row>
    <row r="528" spans="2:2" ht="14.25" customHeight="1">
      <c r="B528" s="5"/>
    </row>
    <row r="529" spans="2:2" ht="14.25" customHeight="1">
      <c r="B529" s="5"/>
    </row>
    <row r="530" spans="2:2" ht="14.25" customHeight="1">
      <c r="B530" s="5"/>
    </row>
    <row r="531" spans="2:2" ht="14.25" customHeight="1">
      <c r="B531" s="5"/>
    </row>
    <row r="532" spans="2:2" ht="14.25" customHeight="1">
      <c r="B532" s="5"/>
    </row>
    <row r="533" spans="2:2" ht="14.25" customHeight="1">
      <c r="B533" s="5"/>
    </row>
    <row r="534" spans="2:2" ht="14.25" customHeight="1">
      <c r="B534" s="5"/>
    </row>
    <row r="535" spans="2:2" ht="14.25" customHeight="1">
      <c r="B535" s="5"/>
    </row>
    <row r="536" spans="2:2" ht="14.25" customHeight="1">
      <c r="B536" s="5"/>
    </row>
    <row r="537" spans="2:2" ht="14.25" customHeight="1">
      <c r="B537" s="5"/>
    </row>
    <row r="538" spans="2:2" ht="14.25" customHeight="1">
      <c r="B538" s="5"/>
    </row>
    <row r="539" spans="2:2" ht="14.25" customHeight="1">
      <c r="B539" s="5"/>
    </row>
    <row r="540" spans="2:2" ht="14.25" customHeight="1">
      <c r="B540" s="5"/>
    </row>
    <row r="541" spans="2:2" ht="14.25" customHeight="1">
      <c r="B541" s="5"/>
    </row>
    <row r="542" spans="2:2" ht="14.25" customHeight="1">
      <c r="B542" s="5"/>
    </row>
    <row r="543" spans="2:2" ht="14.25" customHeight="1">
      <c r="B543" s="5"/>
    </row>
    <row r="544" spans="2:2" ht="14.25" customHeight="1">
      <c r="B544" s="5"/>
    </row>
    <row r="545" spans="2:2" ht="14.25" customHeight="1">
      <c r="B545" s="5"/>
    </row>
    <row r="546" spans="2:2" ht="14.25" customHeight="1">
      <c r="B546" s="5"/>
    </row>
    <row r="547" spans="2:2" ht="14.25" customHeight="1">
      <c r="B547" s="5"/>
    </row>
    <row r="548" spans="2:2" ht="14.25" customHeight="1">
      <c r="B548" s="5"/>
    </row>
    <row r="549" spans="2:2" ht="14.25" customHeight="1">
      <c r="B549" s="5"/>
    </row>
    <row r="550" spans="2:2" ht="14.25" customHeight="1">
      <c r="B550" s="5"/>
    </row>
    <row r="551" spans="2:2" ht="14.25" customHeight="1">
      <c r="B551" s="5"/>
    </row>
    <row r="552" spans="2:2" ht="14.25" customHeight="1">
      <c r="B552" s="5"/>
    </row>
    <row r="553" spans="2:2" ht="14.25" customHeight="1">
      <c r="B553" s="5"/>
    </row>
    <row r="554" spans="2:2" ht="14.25" customHeight="1">
      <c r="B554" s="5"/>
    </row>
    <row r="555" spans="2:2" ht="14.25" customHeight="1">
      <c r="B555" s="5"/>
    </row>
    <row r="556" spans="2:2" ht="14.25" customHeight="1">
      <c r="B556" s="5"/>
    </row>
    <row r="557" spans="2:2" ht="14.25" customHeight="1">
      <c r="B557" s="5"/>
    </row>
    <row r="558" spans="2:2" ht="14.25" customHeight="1">
      <c r="B558" s="5"/>
    </row>
    <row r="559" spans="2:2" ht="14.25" customHeight="1">
      <c r="B559" s="5"/>
    </row>
    <row r="560" spans="2:2" ht="14.25" customHeight="1">
      <c r="B560" s="5"/>
    </row>
    <row r="561" spans="2:2" ht="14.25" customHeight="1">
      <c r="B561" s="5"/>
    </row>
    <row r="562" spans="2:2" ht="14.25" customHeight="1">
      <c r="B562" s="5"/>
    </row>
    <row r="563" spans="2:2" ht="14.25" customHeight="1">
      <c r="B563" s="5"/>
    </row>
    <row r="564" spans="2:2" ht="14.25" customHeight="1">
      <c r="B564" s="5"/>
    </row>
    <row r="565" spans="2:2" ht="14.25" customHeight="1">
      <c r="B565" s="5"/>
    </row>
    <row r="566" spans="2:2" ht="14.25" customHeight="1">
      <c r="B566" s="5"/>
    </row>
    <row r="567" spans="2:2" ht="14.25" customHeight="1">
      <c r="B567" s="5"/>
    </row>
    <row r="568" spans="2:2" ht="14.25" customHeight="1">
      <c r="B568" s="5"/>
    </row>
    <row r="569" spans="2:2" ht="14.25" customHeight="1">
      <c r="B569" s="5"/>
    </row>
    <row r="570" spans="2:2" ht="14.25" customHeight="1">
      <c r="B570" s="5"/>
    </row>
    <row r="571" spans="2:2" ht="14.25" customHeight="1">
      <c r="B571" s="5"/>
    </row>
    <row r="572" spans="2:2" ht="14.25" customHeight="1">
      <c r="B572" s="5"/>
    </row>
    <row r="573" spans="2:2" ht="14.25" customHeight="1">
      <c r="B573" s="5"/>
    </row>
    <row r="574" spans="2:2" ht="14.25" customHeight="1">
      <c r="B574" s="5"/>
    </row>
    <row r="575" spans="2:2" ht="14.25" customHeight="1">
      <c r="B575" s="5"/>
    </row>
    <row r="576" spans="2:2" ht="14.25" customHeight="1">
      <c r="B576" s="5"/>
    </row>
    <row r="577" spans="2:2" ht="14.25" customHeight="1">
      <c r="B577" s="5"/>
    </row>
    <row r="578" spans="2:2" ht="14.25" customHeight="1">
      <c r="B578" s="5"/>
    </row>
    <row r="579" spans="2:2" ht="14.25" customHeight="1">
      <c r="B579" s="5"/>
    </row>
    <row r="580" spans="2:2" ht="14.25" customHeight="1">
      <c r="B580" s="5"/>
    </row>
    <row r="581" spans="2:2" ht="14.25" customHeight="1">
      <c r="B581" s="5"/>
    </row>
    <row r="582" spans="2:2" ht="14.25" customHeight="1">
      <c r="B582" s="5"/>
    </row>
    <row r="583" spans="2:2" ht="14.25" customHeight="1">
      <c r="B583" s="5"/>
    </row>
    <row r="584" spans="2:2" ht="14.25" customHeight="1">
      <c r="B584" s="5"/>
    </row>
    <row r="585" spans="2:2" ht="14.25" customHeight="1">
      <c r="B585" s="5"/>
    </row>
    <row r="586" spans="2:2" ht="14.25" customHeight="1">
      <c r="B586" s="5"/>
    </row>
    <row r="587" spans="2:2" ht="14.25" customHeight="1">
      <c r="B587" s="5"/>
    </row>
    <row r="588" spans="2:2" ht="14.25" customHeight="1">
      <c r="B588" s="5"/>
    </row>
    <row r="589" spans="2:2" ht="14.25" customHeight="1">
      <c r="B589" s="5"/>
    </row>
    <row r="590" spans="2:2" ht="14.25" customHeight="1">
      <c r="B590" s="5"/>
    </row>
    <row r="591" spans="2:2" ht="14.25" customHeight="1">
      <c r="B591" s="5"/>
    </row>
    <row r="592" spans="2:2" ht="14.25" customHeight="1">
      <c r="B592" s="5"/>
    </row>
    <row r="593" spans="2:2" ht="14.25" customHeight="1">
      <c r="B593" s="5"/>
    </row>
    <row r="594" spans="2:2" ht="14.25" customHeight="1">
      <c r="B594" s="5"/>
    </row>
    <row r="595" spans="2:2" ht="14.25" customHeight="1">
      <c r="B595" s="5"/>
    </row>
    <row r="596" spans="2:2" ht="14.25" customHeight="1">
      <c r="B596" s="5"/>
    </row>
    <row r="597" spans="2:2" ht="14.25" customHeight="1">
      <c r="B597" s="5"/>
    </row>
    <row r="598" spans="2:2" ht="14.25" customHeight="1">
      <c r="B598" s="5"/>
    </row>
    <row r="599" spans="2:2" ht="14.25" customHeight="1">
      <c r="B599" s="5"/>
    </row>
    <row r="600" spans="2:2" ht="14.25" customHeight="1">
      <c r="B600" s="5"/>
    </row>
    <row r="601" spans="2:2" ht="14.25" customHeight="1">
      <c r="B601" s="5"/>
    </row>
    <row r="602" spans="2:2" ht="14.25" customHeight="1">
      <c r="B602" s="5"/>
    </row>
    <row r="603" spans="2:2" ht="14.25" customHeight="1">
      <c r="B603" s="5"/>
    </row>
    <row r="604" spans="2:2" ht="14.25" customHeight="1">
      <c r="B604" s="5"/>
    </row>
    <row r="605" spans="2:2" ht="14.25" customHeight="1">
      <c r="B605" s="5"/>
    </row>
    <row r="606" spans="2:2" ht="14.25" customHeight="1">
      <c r="B606" s="5"/>
    </row>
    <row r="607" spans="2:2" ht="14.25" customHeight="1">
      <c r="B607" s="5"/>
    </row>
    <row r="608" spans="2:2" ht="14.25" customHeight="1">
      <c r="B608" s="5"/>
    </row>
    <row r="609" spans="2:2" ht="14.25" customHeight="1">
      <c r="B609" s="5"/>
    </row>
    <row r="610" spans="2:2" ht="14.25" customHeight="1">
      <c r="B610" s="5"/>
    </row>
    <row r="611" spans="2:2" ht="14.25" customHeight="1">
      <c r="B611" s="5"/>
    </row>
    <row r="612" spans="2:2" ht="14.25" customHeight="1">
      <c r="B612" s="5"/>
    </row>
    <row r="613" spans="2:2" ht="14.25" customHeight="1">
      <c r="B613" s="5"/>
    </row>
    <row r="614" spans="2:2" ht="14.25" customHeight="1">
      <c r="B614" s="5"/>
    </row>
    <row r="615" spans="2:2" ht="14.25" customHeight="1">
      <c r="B615" s="5"/>
    </row>
    <row r="616" spans="2:2" ht="14.25" customHeight="1">
      <c r="B616" s="5"/>
    </row>
    <row r="617" spans="2:2" ht="14.25" customHeight="1">
      <c r="B617" s="5"/>
    </row>
    <row r="618" spans="2:2" ht="14.25" customHeight="1">
      <c r="B618" s="5"/>
    </row>
    <row r="619" spans="2:2" ht="14.25" customHeight="1">
      <c r="B619" s="5"/>
    </row>
    <row r="620" spans="2:2" ht="14.25" customHeight="1">
      <c r="B620" s="5"/>
    </row>
    <row r="621" spans="2:2" ht="14.25" customHeight="1">
      <c r="B621" s="5"/>
    </row>
    <row r="622" spans="2:2" ht="14.25" customHeight="1">
      <c r="B622" s="5"/>
    </row>
    <row r="623" spans="2:2" ht="14.25" customHeight="1">
      <c r="B623" s="5"/>
    </row>
    <row r="624" spans="2:2" ht="14.25" customHeight="1">
      <c r="B624" s="5"/>
    </row>
    <row r="625" spans="2:2" ht="14.25" customHeight="1">
      <c r="B625" s="5"/>
    </row>
    <row r="626" spans="2:2" ht="14.25" customHeight="1">
      <c r="B626" s="5"/>
    </row>
    <row r="627" spans="2:2" ht="14.25" customHeight="1">
      <c r="B627" s="5"/>
    </row>
    <row r="628" spans="2:2" ht="14.25" customHeight="1">
      <c r="B628" s="5"/>
    </row>
    <row r="629" spans="2:2" ht="14.25" customHeight="1">
      <c r="B629" s="5"/>
    </row>
    <row r="630" spans="2:2" ht="14.25" customHeight="1">
      <c r="B630" s="5"/>
    </row>
    <row r="631" spans="2:2" ht="14.25" customHeight="1">
      <c r="B631" s="5"/>
    </row>
    <row r="632" spans="2:2" ht="14.25" customHeight="1">
      <c r="B632" s="5"/>
    </row>
    <row r="633" spans="2:2" ht="14.25" customHeight="1">
      <c r="B633" s="5"/>
    </row>
    <row r="634" spans="2:2" ht="14.25" customHeight="1">
      <c r="B634" s="5"/>
    </row>
    <row r="635" spans="2:2" ht="14.25" customHeight="1">
      <c r="B635" s="5"/>
    </row>
    <row r="636" spans="2:2" ht="14.25" customHeight="1">
      <c r="B636" s="5"/>
    </row>
    <row r="637" spans="2:2" ht="14.25" customHeight="1">
      <c r="B637" s="5"/>
    </row>
    <row r="638" spans="2:2" ht="14.25" customHeight="1">
      <c r="B638" s="5"/>
    </row>
    <row r="639" spans="2:2" ht="14.25" customHeight="1">
      <c r="B639" s="5"/>
    </row>
    <row r="640" spans="2:2" ht="14.25" customHeight="1">
      <c r="B640" s="5"/>
    </row>
    <row r="641" spans="2:2" ht="14.25" customHeight="1">
      <c r="B641" s="5"/>
    </row>
    <row r="642" spans="2:2" ht="14.25" customHeight="1">
      <c r="B642" s="5"/>
    </row>
    <row r="643" spans="2:2" ht="14.25" customHeight="1">
      <c r="B643" s="5"/>
    </row>
    <row r="644" spans="2:2" ht="14.25" customHeight="1">
      <c r="B644" s="5"/>
    </row>
    <row r="645" spans="2:2" ht="14.25" customHeight="1">
      <c r="B645" s="5"/>
    </row>
    <row r="646" spans="2:2" ht="14.25" customHeight="1">
      <c r="B646" s="5"/>
    </row>
    <row r="647" spans="2:2" ht="14.25" customHeight="1">
      <c r="B647" s="5"/>
    </row>
    <row r="648" spans="2:2" ht="14.25" customHeight="1">
      <c r="B648" s="5"/>
    </row>
    <row r="649" spans="2:2" ht="14.25" customHeight="1">
      <c r="B649" s="5"/>
    </row>
    <row r="650" spans="2:2" ht="14.25" customHeight="1">
      <c r="B650" s="5"/>
    </row>
    <row r="651" spans="2:2" ht="14.25" customHeight="1">
      <c r="B651" s="5"/>
    </row>
    <row r="652" spans="2:2" ht="14.25" customHeight="1">
      <c r="B652" s="5"/>
    </row>
    <row r="653" spans="2:2" ht="14.25" customHeight="1">
      <c r="B653" s="5"/>
    </row>
    <row r="654" spans="2:2" ht="14.25" customHeight="1">
      <c r="B654" s="5"/>
    </row>
    <row r="655" spans="2:2" ht="14.25" customHeight="1">
      <c r="B655" s="5"/>
    </row>
    <row r="656" spans="2:2" ht="14.25" customHeight="1">
      <c r="B656" s="5"/>
    </row>
    <row r="657" spans="2:2" ht="14.25" customHeight="1">
      <c r="B657" s="5"/>
    </row>
    <row r="658" spans="2:2" ht="14.25" customHeight="1">
      <c r="B658" s="5"/>
    </row>
    <row r="659" spans="2:2" ht="14.25" customHeight="1">
      <c r="B659" s="5"/>
    </row>
    <row r="660" spans="2:2" ht="14.25" customHeight="1">
      <c r="B660" s="5"/>
    </row>
    <row r="661" spans="2:2" ht="14.25" customHeight="1">
      <c r="B661" s="5"/>
    </row>
    <row r="662" spans="2:2" ht="14.25" customHeight="1">
      <c r="B662" s="5"/>
    </row>
    <row r="663" spans="2:2" ht="14.25" customHeight="1">
      <c r="B663" s="5"/>
    </row>
    <row r="664" spans="2:2" ht="14.25" customHeight="1">
      <c r="B664" s="5"/>
    </row>
    <row r="665" spans="2:2" ht="14.25" customHeight="1">
      <c r="B665" s="5"/>
    </row>
    <row r="666" spans="2:2" ht="14.25" customHeight="1">
      <c r="B666" s="5"/>
    </row>
    <row r="667" spans="2:2" ht="14.25" customHeight="1">
      <c r="B667" s="5"/>
    </row>
    <row r="668" spans="2:2" ht="14.25" customHeight="1">
      <c r="B668" s="5"/>
    </row>
    <row r="669" spans="2:2" ht="14.25" customHeight="1">
      <c r="B669" s="5"/>
    </row>
    <row r="670" spans="2:2" ht="14.25" customHeight="1">
      <c r="B670" s="5"/>
    </row>
    <row r="671" spans="2:2" ht="14.25" customHeight="1">
      <c r="B671" s="5"/>
    </row>
    <row r="672" spans="2:2" ht="14.25" customHeight="1">
      <c r="B672" s="5"/>
    </row>
    <row r="673" spans="2:2" ht="14.25" customHeight="1">
      <c r="B673" s="5"/>
    </row>
    <row r="674" spans="2:2" ht="14.25" customHeight="1">
      <c r="B674" s="5"/>
    </row>
    <row r="675" spans="2:2" ht="14.25" customHeight="1">
      <c r="B675" s="5"/>
    </row>
    <row r="676" spans="2:2" ht="14.25" customHeight="1">
      <c r="B676" s="5"/>
    </row>
    <row r="677" spans="2:2" ht="14.25" customHeight="1">
      <c r="B677" s="5"/>
    </row>
    <row r="678" spans="2:2" ht="14.25" customHeight="1">
      <c r="B678" s="5"/>
    </row>
    <row r="679" spans="2:2" ht="14.25" customHeight="1">
      <c r="B679" s="5"/>
    </row>
    <row r="680" spans="2:2" ht="14.25" customHeight="1">
      <c r="B680" s="5"/>
    </row>
    <row r="681" spans="2:2" ht="14.25" customHeight="1">
      <c r="B681" s="5"/>
    </row>
    <row r="682" spans="2:2" ht="14.25" customHeight="1">
      <c r="B682" s="5"/>
    </row>
    <row r="683" spans="2:2" ht="14.25" customHeight="1">
      <c r="B683" s="5"/>
    </row>
    <row r="684" spans="2:2" ht="14.25" customHeight="1">
      <c r="B684" s="5"/>
    </row>
    <row r="685" spans="2:2" ht="14.25" customHeight="1">
      <c r="B685" s="5"/>
    </row>
    <row r="686" spans="2:2" ht="14.25" customHeight="1">
      <c r="B686" s="5"/>
    </row>
    <row r="687" spans="2:2" ht="14.25" customHeight="1">
      <c r="B687" s="5"/>
    </row>
    <row r="688" spans="2:2" ht="14.25" customHeight="1">
      <c r="B688" s="5"/>
    </row>
    <row r="689" spans="2:2" ht="14.25" customHeight="1">
      <c r="B689" s="5"/>
    </row>
    <row r="690" spans="2:2" ht="14.25" customHeight="1">
      <c r="B690" s="5"/>
    </row>
    <row r="691" spans="2:2" ht="14.25" customHeight="1">
      <c r="B691" s="5"/>
    </row>
    <row r="692" spans="2:2" ht="14.25" customHeight="1">
      <c r="B692" s="5"/>
    </row>
    <row r="693" spans="2:2" ht="14.25" customHeight="1">
      <c r="B693" s="5"/>
    </row>
    <row r="694" spans="2:2" ht="14.25" customHeight="1">
      <c r="B694" s="5"/>
    </row>
    <row r="695" spans="2:2" ht="14.25" customHeight="1">
      <c r="B695" s="5"/>
    </row>
    <row r="696" spans="2:2" ht="14.25" customHeight="1">
      <c r="B696" s="5"/>
    </row>
    <row r="697" spans="2:2" ht="14.25" customHeight="1">
      <c r="B697" s="5"/>
    </row>
    <row r="698" spans="2:2" ht="14.25" customHeight="1">
      <c r="B698" s="5"/>
    </row>
    <row r="699" spans="2:2" ht="14.25" customHeight="1">
      <c r="B699" s="5"/>
    </row>
    <row r="700" spans="2:2" ht="14.25" customHeight="1">
      <c r="B700" s="5"/>
    </row>
    <row r="701" spans="2:2" ht="14.25" customHeight="1">
      <c r="B701" s="5"/>
    </row>
    <row r="702" spans="2:2" ht="14.25" customHeight="1">
      <c r="B702" s="5"/>
    </row>
    <row r="703" spans="2:2" ht="14.25" customHeight="1">
      <c r="B703" s="5"/>
    </row>
    <row r="704" spans="2:2" ht="14.25" customHeight="1">
      <c r="B704" s="5"/>
    </row>
    <row r="705" spans="2:2" ht="14.25" customHeight="1">
      <c r="B705" s="5"/>
    </row>
    <row r="706" spans="2:2" ht="14.25" customHeight="1">
      <c r="B706" s="5"/>
    </row>
    <row r="707" spans="2:2" ht="14.25" customHeight="1">
      <c r="B707" s="5"/>
    </row>
    <row r="708" spans="2:2" ht="14.25" customHeight="1">
      <c r="B708" s="5"/>
    </row>
    <row r="709" spans="2:2" ht="14.25" customHeight="1">
      <c r="B709" s="5"/>
    </row>
    <row r="710" spans="2:2" ht="14.25" customHeight="1">
      <c r="B710" s="5"/>
    </row>
    <row r="711" spans="2:2" ht="14.25" customHeight="1">
      <c r="B711" s="5"/>
    </row>
    <row r="712" spans="2:2" ht="14.25" customHeight="1">
      <c r="B712" s="5"/>
    </row>
    <row r="713" spans="2:2" ht="14.25" customHeight="1">
      <c r="B713" s="5"/>
    </row>
    <row r="714" spans="2:2" ht="14.25" customHeight="1">
      <c r="B714" s="5"/>
    </row>
    <row r="715" spans="2:2" ht="14.25" customHeight="1">
      <c r="B715" s="5"/>
    </row>
    <row r="716" spans="2:2" ht="14.25" customHeight="1">
      <c r="B716" s="5"/>
    </row>
    <row r="717" spans="2:2" ht="14.25" customHeight="1">
      <c r="B717" s="5"/>
    </row>
    <row r="718" spans="2:2" ht="14.25" customHeight="1">
      <c r="B718" s="5"/>
    </row>
    <row r="719" spans="2:2" ht="14.25" customHeight="1">
      <c r="B719" s="5"/>
    </row>
    <row r="720" spans="2:2" ht="14.25" customHeight="1">
      <c r="B720" s="5"/>
    </row>
    <row r="721" spans="2:2" ht="14.25" customHeight="1">
      <c r="B721" s="5"/>
    </row>
    <row r="722" spans="2:2" ht="14.25" customHeight="1">
      <c r="B722" s="5"/>
    </row>
    <row r="723" spans="2:2" ht="14.25" customHeight="1">
      <c r="B723" s="5"/>
    </row>
    <row r="724" spans="2:2" ht="14.25" customHeight="1">
      <c r="B724" s="5"/>
    </row>
    <row r="725" spans="2:2" ht="14.25" customHeight="1">
      <c r="B725" s="5"/>
    </row>
    <row r="726" spans="2:2" ht="14.25" customHeight="1">
      <c r="B726" s="5"/>
    </row>
    <row r="727" spans="2:2" ht="14.25" customHeight="1">
      <c r="B727" s="5"/>
    </row>
    <row r="728" spans="2:2" ht="14.25" customHeight="1">
      <c r="B728" s="5"/>
    </row>
    <row r="729" spans="2:2" ht="14.25" customHeight="1">
      <c r="B729" s="5"/>
    </row>
    <row r="730" spans="2:2" ht="14.25" customHeight="1">
      <c r="B730" s="5"/>
    </row>
    <row r="731" spans="2:2" ht="14.25" customHeight="1">
      <c r="B731" s="5"/>
    </row>
    <row r="732" spans="2:2" ht="14.25" customHeight="1">
      <c r="B732" s="5"/>
    </row>
    <row r="733" spans="2:2" ht="14.25" customHeight="1">
      <c r="B733" s="5"/>
    </row>
    <row r="734" spans="2:2" ht="14.25" customHeight="1">
      <c r="B734" s="5"/>
    </row>
    <row r="735" spans="2:2" ht="14.25" customHeight="1">
      <c r="B735" s="5"/>
    </row>
    <row r="736" spans="2:2" ht="14.25" customHeight="1">
      <c r="B736" s="5"/>
    </row>
    <row r="737" spans="2:2" ht="14.25" customHeight="1">
      <c r="B737" s="5"/>
    </row>
    <row r="738" spans="2:2" ht="14.25" customHeight="1">
      <c r="B738" s="5"/>
    </row>
    <row r="739" spans="2:2" ht="14.25" customHeight="1">
      <c r="B739" s="5"/>
    </row>
    <row r="740" spans="2:2" ht="14.25" customHeight="1">
      <c r="B740" s="5"/>
    </row>
    <row r="741" spans="2:2" ht="14.25" customHeight="1">
      <c r="B741" s="5"/>
    </row>
    <row r="742" spans="2:2" ht="14.25" customHeight="1">
      <c r="B742" s="5"/>
    </row>
    <row r="743" spans="2:2" ht="14.25" customHeight="1">
      <c r="B743" s="5"/>
    </row>
    <row r="744" spans="2:2" ht="14.25" customHeight="1">
      <c r="B744" s="5"/>
    </row>
    <row r="745" spans="2:2" ht="14.25" customHeight="1">
      <c r="B745" s="5"/>
    </row>
    <row r="746" spans="2:2" ht="14.25" customHeight="1">
      <c r="B746" s="5"/>
    </row>
    <row r="747" spans="2:2" ht="14.25" customHeight="1">
      <c r="B747" s="5"/>
    </row>
    <row r="748" spans="2:2" ht="14.25" customHeight="1">
      <c r="B748" s="5"/>
    </row>
    <row r="749" spans="2:2" ht="14.25" customHeight="1">
      <c r="B749" s="5"/>
    </row>
    <row r="750" spans="2:2" ht="14.25" customHeight="1">
      <c r="B750" s="5"/>
    </row>
    <row r="751" spans="2:2" ht="14.25" customHeight="1">
      <c r="B751" s="5"/>
    </row>
    <row r="752" spans="2:2" ht="14.25" customHeight="1">
      <c r="B752" s="5"/>
    </row>
    <row r="753" spans="2:2" ht="14.25" customHeight="1">
      <c r="B753" s="5"/>
    </row>
    <row r="754" spans="2:2" ht="14.25" customHeight="1">
      <c r="B754" s="5"/>
    </row>
    <row r="755" spans="2:2" ht="14.25" customHeight="1">
      <c r="B755" s="5"/>
    </row>
    <row r="756" spans="2:2" ht="14.25" customHeight="1">
      <c r="B756" s="5"/>
    </row>
    <row r="757" spans="2:2" ht="14.25" customHeight="1">
      <c r="B757" s="5"/>
    </row>
    <row r="758" spans="2:2" ht="14.25" customHeight="1">
      <c r="B758" s="5"/>
    </row>
    <row r="759" spans="2:2" ht="14.25" customHeight="1">
      <c r="B759" s="5"/>
    </row>
    <row r="760" spans="2:2" ht="14.25" customHeight="1">
      <c r="B760" s="5"/>
    </row>
    <row r="761" spans="2:2" ht="14.25" customHeight="1">
      <c r="B761" s="5"/>
    </row>
    <row r="762" spans="2:2" ht="14.25" customHeight="1">
      <c r="B762" s="5"/>
    </row>
    <row r="763" spans="2:2" ht="14.25" customHeight="1">
      <c r="B763" s="5"/>
    </row>
    <row r="764" spans="2:2" ht="14.25" customHeight="1">
      <c r="B764" s="5"/>
    </row>
    <row r="765" spans="2:2" ht="14.25" customHeight="1">
      <c r="B765" s="5"/>
    </row>
    <row r="766" spans="2:2" ht="14.25" customHeight="1">
      <c r="B766" s="5"/>
    </row>
    <row r="767" spans="2:2" ht="14.25" customHeight="1">
      <c r="B767" s="5"/>
    </row>
    <row r="768" spans="2:2" ht="14.25" customHeight="1">
      <c r="B768" s="5"/>
    </row>
    <row r="769" spans="2:2" ht="14.25" customHeight="1">
      <c r="B769" s="5"/>
    </row>
    <row r="770" spans="2:2" ht="14.25" customHeight="1">
      <c r="B770" s="5"/>
    </row>
    <row r="771" spans="2:2" ht="14.25" customHeight="1">
      <c r="B771" s="5"/>
    </row>
    <row r="772" spans="2:2" ht="14.25" customHeight="1">
      <c r="B772" s="5"/>
    </row>
    <row r="773" spans="2:2" ht="14.25" customHeight="1">
      <c r="B773" s="5"/>
    </row>
    <row r="774" spans="2:2" ht="14.25" customHeight="1">
      <c r="B774" s="5"/>
    </row>
    <row r="775" spans="2:2" ht="14.25" customHeight="1">
      <c r="B775" s="5"/>
    </row>
    <row r="776" spans="2:2" ht="14.25" customHeight="1">
      <c r="B776" s="5"/>
    </row>
    <row r="777" spans="2:2" ht="14.25" customHeight="1">
      <c r="B777" s="5"/>
    </row>
    <row r="778" spans="2:2" ht="14.25" customHeight="1">
      <c r="B778" s="5"/>
    </row>
    <row r="779" spans="2:2" ht="14.25" customHeight="1">
      <c r="B779" s="5"/>
    </row>
    <row r="780" spans="2:2" ht="14.25" customHeight="1">
      <c r="B780" s="5"/>
    </row>
    <row r="781" spans="2:2" ht="14.25" customHeight="1">
      <c r="B781" s="5"/>
    </row>
    <row r="782" spans="2:2" ht="14.25" customHeight="1">
      <c r="B782" s="5"/>
    </row>
    <row r="783" spans="2:2" ht="14.25" customHeight="1">
      <c r="B783" s="5"/>
    </row>
    <row r="784" spans="2:2" ht="14.25" customHeight="1">
      <c r="B784" s="5"/>
    </row>
    <row r="785" spans="2:2" ht="14.25" customHeight="1">
      <c r="B785" s="5"/>
    </row>
    <row r="786" spans="2:2" ht="14.25" customHeight="1">
      <c r="B786" s="5"/>
    </row>
    <row r="787" spans="2:2" ht="14.25" customHeight="1">
      <c r="B787" s="5"/>
    </row>
    <row r="788" spans="2:2" ht="14.25" customHeight="1">
      <c r="B788" s="5"/>
    </row>
    <row r="789" spans="2:2" ht="14.25" customHeight="1">
      <c r="B789" s="5"/>
    </row>
    <row r="790" spans="2:2" ht="14.25" customHeight="1">
      <c r="B790" s="5"/>
    </row>
    <row r="791" spans="2:2" ht="14.25" customHeight="1">
      <c r="B791" s="5"/>
    </row>
    <row r="792" spans="2:2" ht="14.25" customHeight="1">
      <c r="B792" s="5"/>
    </row>
    <row r="793" spans="2:2" ht="14.25" customHeight="1">
      <c r="B793" s="5"/>
    </row>
    <row r="794" spans="2:2" ht="14.25" customHeight="1">
      <c r="B794" s="5"/>
    </row>
    <row r="795" spans="2:2" ht="14.25" customHeight="1">
      <c r="B795" s="5"/>
    </row>
    <row r="796" spans="2:2" ht="14.25" customHeight="1">
      <c r="B796" s="5"/>
    </row>
    <row r="797" spans="2:2" ht="14.25" customHeight="1">
      <c r="B797" s="5"/>
    </row>
    <row r="798" spans="2:2" ht="14.25" customHeight="1">
      <c r="B798" s="5"/>
    </row>
    <row r="799" spans="2:2" ht="14.25" customHeight="1">
      <c r="B799" s="5"/>
    </row>
    <row r="800" spans="2:2" ht="14.25" customHeight="1">
      <c r="B800" s="5"/>
    </row>
    <row r="801" spans="2:2" ht="14.25" customHeight="1">
      <c r="B801" s="5"/>
    </row>
    <row r="802" spans="2:2" ht="14.25" customHeight="1">
      <c r="B802" s="5"/>
    </row>
    <row r="803" spans="2:2" ht="14.25" customHeight="1">
      <c r="B803" s="5"/>
    </row>
    <row r="804" spans="2:2" ht="14.25" customHeight="1">
      <c r="B804" s="5"/>
    </row>
    <row r="805" spans="2:2" ht="14.25" customHeight="1">
      <c r="B805" s="5"/>
    </row>
    <row r="806" spans="2:2" ht="14.25" customHeight="1">
      <c r="B806" s="5"/>
    </row>
    <row r="807" spans="2:2" ht="14.25" customHeight="1">
      <c r="B807" s="5"/>
    </row>
    <row r="808" spans="2:2" ht="14.25" customHeight="1">
      <c r="B808" s="5"/>
    </row>
    <row r="809" spans="2:2" ht="14.25" customHeight="1">
      <c r="B809" s="5"/>
    </row>
    <row r="810" spans="2:2" ht="14.25" customHeight="1">
      <c r="B810" s="5"/>
    </row>
    <row r="811" spans="2:2" ht="14.25" customHeight="1">
      <c r="B811" s="5"/>
    </row>
    <row r="812" spans="2:2" ht="14.25" customHeight="1">
      <c r="B812" s="5"/>
    </row>
    <row r="813" spans="2:2" ht="14.25" customHeight="1">
      <c r="B813" s="5"/>
    </row>
    <row r="814" spans="2:2" ht="14.25" customHeight="1">
      <c r="B814" s="5"/>
    </row>
    <row r="815" spans="2:2" ht="14.25" customHeight="1">
      <c r="B815" s="5"/>
    </row>
    <row r="816" spans="2:2" ht="14.25" customHeight="1">
      <c r="B816" s="5"/>
    </row>
    <row r="817" spans="2:2" ht="14.25" customHeight="1">
      <c r="B817" s="5"/>
    </row>
    <row r="818" spans="2:2" ht="14.25" customHeight="1">
      <c r="B818" s="5"/>
    </row>
    <row r="819" spans="2:2" ht="14.25" customHeight="1">
      <c r="B819" s="5"/>
    </row>
    <row r="820" spans="2:2" ht="14.25" customHeight="1">
      <c r="B820" s="5"/>
    </row>
    <row r="821" spans="2:2" ht="14.25" customHeight="1">
      <c r="B821" s="5"/>
    </row>
    <row r="822" spans="2:2" ht="14.25" customHeight="1">
      <c r="B822" s="5"/>
    </row>
    <row r="823" spans="2:2" ht="14.25" customHeight="1">
      <c r="B823" s="5"/>
    </row>
    <row r="824" spans="2:2" ht="14.25" customHeight="1">
      <c r="B824" s="5"/>
    </row>
    <row r="825" spans="2:2" ht="14.25" customHeight="1">
      <c r="B825" s="5"/>
    </row>
    <row r="826" spans="2:2" ht="14.25" customHeight="1">
      <c r="B826" s="5"/>
    </row>
    <row r="827" spans="2:2" ht="14.25" customHeight="1">
      <c r="B827" s="5"/>
    </row>
    <row r="828" spans="2:2" ht="14.25" customHeight="1">
      <c r="B828" s="5"/>
    </row>
    <row r="829" spans="2:2" ht="14.25" customHeight="1">
      <c r="B829" s="5"/>
    </row>
    <row r="830" spans="2:2" ht="14.25" customHeight="1">
      <c r="B830" s="5"/>
    </row>
    <row r="831" spans="2:2" ht="14.25" customHeight="1">
      <c r="B831" s="5"/>
    </row>
    <row r="832" spans="2:2" ht="14.25" customHeight="1">
      <c r="B832" s="5"/>
    </row>
    <row r="833" spans="2:2" ht="14.25" customHeight="1">
      <c r="B833" s="5"/>
    </row>
    <row r="834" spans="2:2" ht="14.25" customHeight="1">
      <c r="B834" s="5"/>
    </row>
    <row r="835" spans="2:2" ht="14.25" customHeight="1">
      <c r="B835" s="5"/>
    </row>
    <row r="836" spans="2:2" ht="14.25" customHeight="1">
      <c r="B836" s="5"/>
    </row>
    <row r="837" spans="2:2" ht="14.25" customHeight="1">
      <c r="B837" s="5"/>
    </row>
    <row r="838" spans="2:2" ht="14.25" customHeight="1">
      <c r="B838" s="5"/>
    </row>
    <row r="839" spans="2:2" ht="14.25" customHeight="1">
      <c r="B839" s="5"/>
    </row>
    <row r="840" spans="2:2" ht="14.25" customHeight="1">
      <c r="B840" s="5"/>
    </row>
    <row r="841" spans="2:2" ht="14.25" customHeight="1">
      <c r="B841" s="5"/>
    </row>
    <row r="842" spans="2:2" ht="14.25" customHeight="1">
      <c r="B842" s="5"/>
    </row>
    <row r="843" spans="2:2" ht="14.25" customHeight="1">
      <c r="B843" s="5"/>
    </row>
    <row r="844" spans="2:2" ht="14.25" customHeight="1">
      <c r="B844" s="5"/>
    </row>
    <row r="845" spans="2:2" ht="14.25" customHeight="1">
      <c r="B845" s="5"/>
    </row>
    <row r="846" spans="2:2" ht="14.25" customHeight="1">
      <c r="B846" s="5"/>
    </row>
    <row r="847" spans="2:2" ht="14.25" customHeight="1">
      <c r="B847" s="5"/>
    </row>
    <row r="848" spans="2:2" ht="14.25" customHeight="1">
      <c r="B848" s="5"/>
    </row>
    <row r="849" spans="2:2" ht="14.25" customHeight="1">
      <c r="B849" s="5"/>
    </row>
    <row r="850" spans="2:2" ht="14.25" customHeight="1">
      <c r="B850" s="5"/>
    </row>
    <row r="851" spans="2:2" ht="14.25" customHeight="1">
      <c r="B851" s="5"/>
    </row>
    <row r="852" spans="2:2" ht="14.25" customHeight="1">
      <c r="B852" s="5"/>
    </row>
    <row r="853" spans="2:2" ht="14.25" customHeight="1">
      <c r="B853" s="5"/>
    </row>
    <row r="854" spans="2:2" ht="14.25" customHeight="1">
      <c r="B854" s="5"/>
    </row>
    <row r="855" spans="2:2" ht="14.25" customHeight="1">
      <c r="B855" s="5"/>
    </row>
    <row r="856" spans="2:2" ht="14.25" customHeight="1">
      <c r="B856" s="5"/>
    </row>
    <row r="857" spans="2:2" ht="14.25" customHeight="1">
      <c r="B857" s="5"/>
    </row>
    <row r="858" spans="2:2" ht="14.25" customHeight="1">
      <c r="B858" s="5"/>
    </row>
    <row r="859" spans="2:2" ht="14.25" customHeight="1">
      <c r="B859" s="5"/>
    </row>
    <row r="860" spans="2:2" ht="14.25" customHeight="1">
      <c r="B860" s="5"/>
    </row>
    <row r="861" spans="2:2" ht="14.25" customHeight="1">
      <c r="B861" s="5"/>
    </row>
    <row r="862" spans="2:2" ht="14.25" customHeight="1">
      <c r="B862" s="5"/>
    </row>
    <row r="863" spans="2:2" ht="14.25" customHeight="1">
      <c r="B863" s="5"/>
    </row>
    <row r="864" spans="2:2" ht="14.25" customHeight="1">
      <c r="B864" s="5"/>
    </row>
    <row r="865" spans="2:2" ht="14.25" customHeight="1">
      <c r="B865" s="5"/>
    </row>
    <row r="866" spans="2:2" ht="14.25" customHeight="1">
      <c r="B866" s="5"/>
    </row>
    <row r="867" spans="2:2" ht="14.25" customHeight="1">
      <c r="B867" s="5"/>
    </row>
    <row r="868" spans="2:2" ht="14.25" customHeight="1">
      <c r="B868" s="5"/>
    </row>
    <row r="869" spans="2:2" ht="14.25" customHeight="1">
      <c r="B869" s="5"/>
    </row>
    <row r="870" spans="2:2" ht="14.25" customHeight="1">
      <c r="B870" s="5"/>
    </row>
    <row r="871" spans="2:2" ht="14.25" customHeight="1">
      <c r="B871" s="5"/>
    </row>
    <row r="872" spans="2:2" ht="14.25" customHeight="1">
      <c r="B872" s="5"/>
    </row>
    <row r="873" spans="2:2" ht="14.25" customHeight="1">
      <c r="B873" s="5"/>
    </row>
    <row r="874" spans="2:2" ht="14.25" customHeight="1">
      <c r="B874" s="5"/>
    </row>
    <row r="875" spans="2:2" ht="14.25" customHeight="1">
      <c r="B875" s="5"/>
    </row>
    <row r="876" spans="2:2" ht="14.25" customHeight="1">
      <c r="B876" s="5"/>
    </row>
    <row r="877" spans="2:2" ht="14.25" customHeight="1">
      <c r="B877" s="5"/>
    </row>
    <row r="878" spans="2:2" ht="14.25" customHeight="1">
      <c r="B878" s="5"/>
    </row>
    <row r="879" spans="2:2" ht="14.25" customHeight="1">
      <c r="B879" s="5"/>
    </row>
    <row r="880" spans="2:2" ht="14.25" customHeight="1">
      <c r="B880" s="5"/>
    </row>
    <row r="881" spans="2:2" ht="14.25" customHeight="1">
      <c r="B881" s="5"/>
    </row>
    <row r="882" spans="2:2" ht="14.25" customHeight="1">
      <c r="B882" s="5"/>
    </row>
    <row r="883" spans="2:2" ht="14.25" customHeight="1">
      <c r="B883" s="5"/>
    </row>
    <row r="884" spans="2:2" ht="14.25" customHeight="1">
      <c r="B884" s="5"/>
    </row>
    <row r="885" spans="2:2" ht="14.25" customHeight="1">
      <c r="B885" s="5"/>
    </row>
    <row r="886" spans="2:2" ht="14.25" customHeight="1">
      <c r="B886" s="5"/>
    </row>
    <row r="887" spans="2:2" ht="14.25" customHeight="1">
      <c r="B887" s="5"/>
    </row>
    <row r="888" spans="2:2" ht="14.25" customHeight="1">
      <c r="B888" s="5"/>
    </row>
    <row r="889" spans="2:2" ht="14.25" customHeight="1">
      <c r="B889" s="5"/>
    </row>
    <row r="890" spans="2:2" ht="14.25" customHeight="1">
      <c r="B890" s="5"/>
    </row>
    <row r="891" spans="2:2" ht="14.25" customHeight="1">
      <c r="B891" s="5"/>
    </row>
    <row r="892" spans="2:2" ht="14.25" customHeight="1">
      <c r="B892" s="5"/>
    </row>
    <row r="893" spans="2:2" ht="14.25" customHeight="1">
      <c r="B893" s="5"/>
    </row>
    <row r="894" spans="2:2" ht="14.25" customHeight="1">
      <c r="B894" s="5"/>
    </row>
    <row r="895" spans="2:2" ht="14.25" customHeight="1">
      <c r="B895" s="5"/>
    </row>
    <row r="896" spans="2:2" ht="14.25" customHeight="1">
      <c r="B896" s="5"/>
    </row>
    <row r="897" spans="2:2" ht="14.25" customHeight="1">
      <c r="B897" s="5"/>
    </row>
    <row r="898" spans="2:2" ht="14.25" customHeight="1">
      <c r="B898" s="5"/>
    </row>
    <row r="899" spans="2:2" ht="14.25" customHeight="1">
      <c r="B899" s="5"/>
    </row>
    <row r="900" spans="2:2" ht="14.25" customHeight="1">
      <c r="B900" s="5"/>
    </row>
    <row r="901" spans="2:2" ht="14.25" customHeight="1">
      <c r="B901" s="5"/>
    </row>
    <row r="902" spans="2:2" ht="14.25" customHeight="1">
      <c r="B902" s="5"/>
    </row>
    <row r="903" spans="2:2" ht="14.25" customHeight="1">
      <c r="B903" s="5"/>
    </row>
    <row r="904" spans="2:2" ht="14.25" customHeight="1">
      <c r="B904" s="5"/>
    </row>
    <row r="905" spans="2:2" ht="14.25" customHeight="1">
      <c r="B905" s="5"/>
    </row>
    <row r="906" spans="2:2" ht="14.25" customHeight="1">
      <c r="B906" s="5"/>
    </row>
    <row r="907" spans="2:2" ht="14.25" customHeight="1">
      <c r="B907" s="5"/>
    </row>
    <row r="908" spans="2:2" ht="14.25" customHeight="1">
      <c r="B908" s="5"/>
    </row>
    <row r="909" spans="2:2" ht="14.25" customHeight="1">
      <c r="B909" s="5"/>
    </row>
    <row r="910" spans="2:2" ht="14.25" customHeight="1">
      <c r="B910" s="5"/>
    </row>
    <row r="911" spans="2:2" ht="14.25" customHeight="1">
      <c r="B911" s="5"/>
    </row>
    <row r="912" spans="2:2" ht="14.25" customHeight="1">
      <c r="B912" s="5"/>
    </row>
    <row r="913" spans="2:2" ht="14.25" customHeight="1">
      <c r="B913" s="5"/>
    </row>
    <row r="914" spans="2:2" ht="14.25" customHeight="1">
      <c r="B914" s="5"/>
    </row>
    <row r="915" spans="2:2" ht="14.25" customHeight="1">
      <c r="B915" s="5"/>
    </row>
    <row r="916" spans="2:2" ht="14.25" customHeight="1">
      <c r="B916" s="5"/>
    </row>
    <row r="917" spans="2:2" ht="14.25" customHeight="1">
      <c r="B917" s="5"/>
    </row>
    <row r="918" spans="2:2" ht="14.25" customHeight="1">
      <c r="B918" s="5"/>
    </row>
    <row r="919" spans="2:2" ht="14.25" customHeight="1">
      <c r="B919" s="5"/>
    </row>
    <row r="920" spans="2:2" ht="14.25" customHeight="1">
      <c r="B920" s="5"/>
    </row>
    <row r="921" spans="2:2" ht="14.25" customHeight="1">
      <c r="B921" s="5"/>
    </row>
    <row r="922" spans="2:2" ht="14.25" customHeight="1">
      <c r="B922" s="5"/>
    </row>
    <row r="923" spans="2:2" ht="14.25" customHeight="1">
      <c r="B923" s="5"/>
    </row>
    <row r="924" spans="2:2" ht="14.25" customHeight="1">
      <c r="B924" s="5"/>
    </row>
    <row r="925" spans="2:2" ht="14.25" customHeight="1">
      <c r="B925" s="5"/>
    </row>
    <row r="926" spans="2:2" ht="14.25" customHeight="1">
      <c r="B926" s="5"/>
    </row>
    <row r="927" spans="2:2" ht="14.25" customHeight="1">
      <c r="B927" s="5"/>
    </row>
    <row r="928" spans="2:2" ht="14.25" customHeight="1">
      <c r="B928" s="5"/>
    </row>
    <row r="929" spans="2:2" ht="14.25" customHeight="1">
      <c r="B929" s="5"/>
    </row>
    <row r="930" spans="2:2" ht="14.25" customHeight="1">
      <c r="B930" s="5"/>
    </row>
    <row r="931" spans="2:2" ht="14.25" customHeight="1">
      <c r="B931" s="5"/>
    </row>
    <row r="932" spans="2:2" ht="14.25" customHeight="1">
      <c r="B932" s="5"/>
    </row>
    <row r="933" spans="2:2" ht="14.25" customHeight="1">
      <c r="B933" s="5"/>
    </row>
    <row r="934" spans="2:2" ht="14.25" customHeight="1">
      <c r="B934" s="5"/>
    </row>
    <row r="935" spans="2:2" ht="14.25" customHeight="1">
      <c r="B935" s="5"/>
    </row>
    <row r="936" spans="2:2" ht="14.25" customHeight="1">
      <c r="B936" s="5"/>
    </row>
    <row r="937" spans="2:2" ht="14.25" customHeight="1">
      <c r="B937" s="5"/>
    </row>
    <row r="938" spans="2:2" ht="14.25" customHeight="1">
      <c r="B938" s="5"/>
    </row>
    <row r="939" spans="2:2" ht="14.25" customHeight="1">
      <c r="B939" s="5"/>
    </row>
    <row r="940" spans="2:2" ht="14.25" customHeight="1">
      <c r="B940" s="5"/>
    </row>
    <row r="941" spans="2:2" ht="14.25" customHeight="1">
      <c r="B941" s="5"/>
    </row>
    <row r="942" spans="2:2" ht="14.25" customHeight="1">
      <c r="B942" s="5"/>
    </row>
    <row r="943" spans="2:2" ht="14.25" customHeight="1">
      <c r="B943" s="5"/>
    </row>
    <row r="944" spans="2:2" ht="14.25" customHeight="1">
      <c r="B944" s="5"/>
    </row>
    <row r="945" spans="2:2" ht="14.25" customHeight="1">
      <c r="B945" s="5"/>
    </row>
    <row r="946" spans="2:2" ht="14.25" customHeight="1">
      <c r="B946" s="5"/>
    </row>
    <row r="947" spans="2:2" ht="14.25" customHeight="1">
      <c r="B947" s="5"/>
    </row>
    <row r="948" spans="2:2" ht="14.25" customHeight="1">
      <c r="B948" s="5"/>
    </row>
    <row r="949" spans="2:2" ht="14.25" customHeight="1">
      <c r="B949" s="5"/>
    </row>
    <row r="950" spans="2:2" ht="14.25" customHeight="1">
      <c r="B950" s="5"/>
    </row>
    <row r="951" spans="2:2" ht="14.25" customHeight="1">
      <c r="B951" s="5"/>
    </row>
    <row r="952" spans="2:2" ht="14.25" customHeight="1">
      <c r="B952" s="5"/>
    </row>
    <row r="953" spans="2:2" ht="14.25" customHeight="1">
      <c r="B953" s="5"/>
    </row>
    <row r="954" spans="2:2" ht="14.25" customHeight="1">
      <c r="B954" s="5"/>
    </row>
    <row r="955" spans="2:2" ht="14.25" customHeight="1">
      <c r="B955" s="5"/>
    </row>
    <row r="956" spans="2:2" ht="14.25" customHeight="1">
      <c r="B956" s="5"/>
    </row>
    <row r="957" spans="2:2" ht="14.25" customHeight="1">
      <c r="B957" s="5"/>
    </row>
    <row r="958" spans="2:2" ht="14.25" customHeight="1">
      <c r="B958" s="5"/>
    </row>
    <row r="959" spans="2:2" ht="14.25" customHeight="1">
      <c r="B959" s="5"/>
    </row>
    <row r="960" spans="2:2" ht="14.25" customHeight="1">
      <c r="B960" s="5"/>
    </row>
    <row r="961" spans="2:2" ht="14.25" customHeight="1">
      <c r="B961" s="5"/>
    </row>
    <row r="962" spans="2:2" ht="14.25" customHeight="1">
      <c r="B962" s="5"/>
    </row>
    <row r="963" spans="2:2" ht="14.25" customHeight="1">
      <c r="B963" s="5"/>
    </row>
    <row r="964" spans="2:2" ht="14.25" customHeight="1">
      <c r="B964" s="5"/>
    </row>
    <row r="965" spans="2:2" ht="14.25" customHeight="1">
      <c r="B965" s="5"/>
    </row>
    <row r="966" spans="2:2" ht="14.25" customHeight="1">
      <c r="B966" s="5"/>
    </row>
    <row r="967" spans="2:2" ht="14.25" customHeight="1">
      <c r="B967" s="5"/>
    </row>
    <row r="968" spans="2:2" ht="14.25" customHeight="1">
      <c r="B968" s="5"/>
    </row>
    <row r="969" spans="2:2" ht="14.25" customHeight="1">
      <c r="B969" s="5"/>
    </row>
    <row r="970" spans="2:2" ht="14.25" customHeight="1">
      <c r="B970" s="5"/>
    </row>
    <row r="971" spans="2:2" ht="14.25" customHeight="1">
      <c r="B971" s="5"/>
    </row>
    <row r="972" spans="2:2" ht="14.25" customHeight="1">
      <c r="B972" s="5"/>
    </row>
    <row r="973" spans="2:2" ht="14.25" customHeight="1">
      <c r="B973" s="5"/>
    </row>
    <row r="974" spans="2:2" ht="14.25" customHeight="1">
      <c r="B974" s="5"/>
    </row>
    <row r="975" spans="2:2" ht="14.25" customHeight="1">
      <c r="B975" s="5"/>
    </row>
    <row r="976" spans="2:2" ht="14.25" customHeight="1">
      <c r="B976" s="5"/>
    </row>
    <row r="977" spans="2:2" ht="14.25" customHeight="1">
      <c r="B977" s="5"/>
    </row>
    <row r="978" spans="2:2" ht="14.25" customHeight="1">
      <c r="B978" s="5"/>
    </row>
    <row r="979" spans="2:2" ht="14.25" customHeight="1">
      <c r="B979" s="5"/>
    </row>
    <row r="980" spans="2:2" ht="14.25" customHeight="1">
      <c r="B980" s="5"/>
    </row>
    <row r="981" spans="2:2" ht="14.25" customHeight="1">
      <c r="B981" s="5"/>
    </row>
    <row r="982" spans="2:2" ht="14.25" customHeight="1">
      <c r="B982" s="5"/>
    </row>
    <row r="983" spans="2:2" ht="14.25" customHeight="1">
      <c r="B983" s="5"/>
    </row>
    <row r="984" spans="2:2" ht="14.25" customHeight="1">
      <c r="B984" s="5"/>
    </row>
    <row r="985" spans="2:2" ht="14.25" customHeight="1">
      <c r="B985" s="5"/>
    </row>
    <row r="986" spans="2:2" ht="14.25" customHeight="1">
      <c r="B986" s="5"/>
    </row>
    <row r="987" spans="2:2" ht="14.25" customHeight="1">
      <c r="B987" s="5"/>
    </row>
    <row r="988" spans="2:2" ht="14.25" customHeight="1">
      <c r="B988" s="5"/>
    </row>
    <row r="989" spans="2:2" ht="14.25" customHeight="1">
      <c r="B989" s="5"/>
    </row>
    <row r="990" spans="2:2" ht="14.25" customHeight="1">
      <c r="B990" s="5"/>
    </row>
    <row r="991" spans="2:2" ht="14.25" customHeight="1">
      <c r="B991" s="5"/>
    </row>
    <row r="992" spans="2:2" ht="14.25" customHeight="1">
      <c r="B992" s="5"/>
    </row>
    <row r="993" spans="2:2" ht="14.25" customHeight="1">
      <c r="B993" s="5"/>
    </row>
    <row r="994" spans="2:2" ht="14.25" customHeight="1">
      <c r="B994" s="5"/>
    </row>
    <row r="995" spans="2:2" ht="14.25" customHeight="1">
      <c r="B995" s="5"/>
    </row>
    <row r="996" spans="2:2" ht="14.25" customHeight="1">
      <c r="B996" s="5"/>
    </row>
    <row r="997" spans="2:2" ht="14.25" customHeight="1">
      <c r="B997" s="5"/>
    </row>
    <row r="998" spans="2:2" ht="14.25" customHeight="1">
      <c r="B998" s="5"/>
    </row>
    <row r="999" spans="2:2" ht="14.25" customHeight="1">
      <c r="B999" s="5"/>
    </row>
    <row r="1000" spans="2:2" ht="14.25" customHeight="1">
      <c r="B1000" s="5"/>
    </row>
  </sheetData>
  <pageMargins left="0.7" right="0.7" top="0.75" bottom="0.75" header="0" footer="0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998"/>
  <sheetViews>
    <sheetView view="pageBreakPreview" zoomScale="80" zoomScaleNormal="80" zoomScaleSheetLayoutView="80" workbookViewId="0">
      <selection activeCell="C22" sqref="C22"/>
    </sheetView>
  </sheetViews>
  <sheetFormatPr defaultColWidth="12.625" defaultRowHeight="15" customHeight="1"/>
  <cols>
    <col min="1" max="1" width="4.125" customWidth="1"/>
    <col min="2" max="2" width="34.5" customWidth="1"/>
    <col min="3" max="3" width="36.5" style="115" customWidth="1"/>
    <col min="4" max="4" width="10.625" customWidth="1"/>
    <col min="5" max="5" width="10.375" customWidth="1"/>
    <col min="6" max="24" width="7.625" customWidth="1"/>
  </cols>
  <sheetData>
    <row r="1" spans="1:24" ht="18" customHeight="1">
      <c r="A1" s="179" t="s">
        <v>49</v>
      </c>
      <c r="B1" s="180"/>
      <c r="C1" s="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25" customHeight="1">
      <c r="A2" s="27" t="s">
        <v>1</v>
      </c>
      <c r="B2" s="28" t="s">
        <v>18</v>
      </c>
      <c r="C2" s="109" t="s">
        <v>19</v>
      </c>
      <c r="D2" s="102" t="s">
        <v>306</v>
      </c>
      <c r="E2" s="102" t="s">
        <v>307</v>
      </c>
    </row>
    <row r="3" spans="1:24" ht="58.15" customHeight="1">
      <c r="A3" s="19">
        <v>1</v>
      </c>
      <c r="B3" s="19" t="s">
        <v>50</v>
      </c>
      <c r="C3" s="105" t="s">
        <v>51</v>
      </c>
      <c r="D3" s="10"/>
    </row>
    <row r="4" spans="1:24" ht="110.45" customHeight="1">
      <c r="A4" s="19">
        <v>2</v>
      </c>
      <c r="B4" s="19" t="s">
        <v>52</v>
      </c>
      <c r="C4" s="105" t="s">
        <v>53</v>
      </c>
      <c r="D4" s="10"/>
    </row>
    <row r="5" spans="1:24" ht="165.6" customHeight="1">
      <c r="A5" s="19">
        <v>3</v>
      </c>
      <c r="B5" s="19" t="s">
        <v>54</v>
      </c>
      <c r="C5" s="106" t="s">
        <v>55</v>
      </c>
      <c r="D5" s="10"/>
    </row>
    <row r="6" spans="1:24" ht="61.15" customHeight="1">
      <c r="A6" s="19">
        <v>4</v>
      </c>
      <c r="B6" s="19" t="s">
        <v>56</v>
      </c>
      <c r="C6" s="106" t="s">
        <v>57</v>
      </c>
      <c r="D6" s="85"/>
    </row>
    <row r="7" spans="1:24" ht="67.900000000000006" customHeight="1">
      <c r="A7" s="19">
        <v>5</v>
      </c>
      <c r="B7" s="19" t="s">
        <v>58</v>
      </c>
      <c r="C7" s="106" t="s">
        <v>59</v>
      </c>
      <c r="D7" s="85"/>
    </row>
    <row r="8" spans="1:24" ht="95.45" customHeight="1">
      <c r="A8" s="19">
        <v>6</v>
      </c>
      <c r="B8" s="19" t="s">
        <v>60</v>
      </c>
      <c r="C8" s="110" t="s">
        <v>61</v>
      </c>
      <c r="D8" s="10"/>
    </row>
    <row r="9" spans="1:24" ht="51" customHeight="1">
      <c r="A9" s="19">
        <v>7</v>
      </c>
      <c r="B9" s="19" t="s">
        <v>62</v>
      </c>
      <c r="C9" s="110" t="s">
        <v>63</v>
      </c>
      <c r="D9" s="10"/>
    </row>
    <row r="10" spans="1:24" ht="81.75" customHeight="1">
      <c r="A10" s="19">
        <v>8</v>
      </c>
      <c r="B10" s="19" t="s">
        <v>64</v>
      </c>
      <c r="C10" s="106" t="s">
        <v>65</v>
      </c>
      <c r="D10" s="10"/>
    </row>
    <row r="11" spans="1:24" ht="47.45" customHeight="1">
      <c r="A11" s="19">
        <v>9</v>
      </c>
      <c r="B11" s="19" t="s">
        <v>66</v>
      </c>
      <c r="C11" s="106" t="s">
        <v>67</v>
      </c>
      <c r="D11" s="10"/>
    </row>
    <row r="12" spans="1:24" ht="49.5" customHeight="1">
      <c r="A12" s="19">
        <v>10</v>
      </c>
      <c r="B12" s="19" t="s">
        <v>68</v>
      </c>
      <c r="C12" s="110" t="s">
        <v>69</v>
      </c>
      <c r="D12" s="10"/>
    </row>
    <row r="13" spans="1:24" ht="46.9" customHeight="1">
      <c r="A13" s="19">
        <v>11</v>
      </c>
      <c r="B13" s="14" t="s">
        <v>70</v>
      </c>
      <c r="C13" s="110" t="s">
        <v>71</v>
      </c>
      <c r="D13" s="10"/>
    </row>
    <row r="14" spans="1:24" ht="39" customHeight="1">
      <c r="A14" s="19">
        <v>12</v>
      </c>
      <c r="B14" s="14" t="s">
        <v>72</v>
      </c>
      <c r="C14" s="110" t="s">
        <v>73</v>
      </c>
      <c r="D14" s="10"/>
    </row>
    <row r="15" spans="1:24" ht="57.6" customHeight="1">
      <c r="A15" s="19">
        <v>13</v>
      </c>
      <c r="B15" s="19" t="s">
        <v>74</v>
      </c>
      <c r="C15" s="111" t="s">
        <v>75</v>
      </c>
      <c r="D15" s="10"/>
    </row>
    <row r="16" spans="1:24" ht="53.25" customHeight="1">
      <c r="A16" s="19">
        <v>14</v>
      </c>
      <c r="B16" s="19" t="s">
        <v>76</v>
      </c>
      <c r="C16" s="110" t="s">
        <v>77</v>
      </c>
      <c r="D16" s="10"/>
    </row>
    <row r="17" spans="1:4" ht="60.6" customHeight="1">
      <c r="A17" s="19">
        <v>15</v>
      </c>
      <c r="B17" s="19" t="s">
        <v>78</v>
      </c>
      <c r="C17" s="110" t="s">
        <v>79</v>
      </c>
      <c r="D17" s="10"/>
    </row>
    <row r="18" spans="1:4" ht="34.9" customHeight="1">
      <c r="A18" s="19">
        <v>16</v>
      </c>
      <c r="B18" s="19" t="s">
        <v>80</v>
      </c>
      <c r="C18" s="112"/>
      <c r="D18" s="10"/>
    </row>
    <row r="19" spans="1:4" ht="55.15" customHeight="1">
      <c r="A19" s="19">
        <v>17</v>
      </c>
      <c r="B19" s="19" t="s">
        <v>81</v>
      </c>
      <c r="C19" s="110" t="s">
        <v>82</v>
      </c>
      <c r="D19" s="10"/>
    </row>
    <row r="20" spans="1:4" ht="44.45" customHeight="1">
      <c r="A20" s="19">
        <v>18</v>
      </c>
      <c r="B20" s="19" t="s">
        <v>83</v>
      </c>
      <c r="C20" s="110" t="s">
        <v>84</v>
      </c>
      <c r="D20" s="10"/>
    </row>
    <row r="21" spans="1:4" ht="46.15" customHeight="1">
      <c r="A21" s="19">
        <v>19</v>
      </c>
      <c r="B21" s="19" t="s">
        <v>85</v>
      </c>
      <c r="C21" s="112" t="s">
        <v>86</v>
      </c>
      <c r="D21" s="10"/>
    </row>
    <row r="22" spans="1:4" ht="55.9" customHeight="1">
      <c r="A22" s="19">
        <v>20</v>
      </c>
      <c r="B22" s="19" t="s">
        <v>87</v>
      </c>
      <c r="C22" s="112" t="s">
        <v>88</v>
      </c>
      <c r="D22" s="10"/>
    </row>
    <row r="23" spans="1:4" ht="54" customHeight="1">
      <c r="A23" s="19">
        <v>21</v>
      </c>
      <c r="B23" s="19" t="s">
        <v>89</v>
      </c>
      <c r="C23" s="112" t="s">
        <v>90</v>
      </c>
      <c r="D23" s="10"/>
    </row>
    <row r="24" spans="1:4" ht="42" customHeight="1">
      <c r="A24" s="19">
        <v>22</v>
      </c>
      <c r="B24" s="14" t="s">
        <v>91</v>
      </c>
      <c r="C24" s="112" t="s">
        <v>92</v>
      </c>
      <c r="D24" s="10"/>
    </row>
    <row r="25" spans="1:4" ht="50.65" customHeight="1">
      <c r="A25" s="19">
        <v>23</v>
      </c>
      <c r="B25" s="14" t="s">
        <v>93</v>
      </c>
      <c r="C25" s="112" t="s">
        <v>94</v>
      </c>
      <c r="D25" s="10"/>
    </row>
    <row r="26" spans="1:4" ht="32.450000000000003" customHeight="1">
      <c r="A26" s="19">
        <v>24</v>
      </c>
      <c r="B26" s="19" t="s">
        <v>95</v>
      </c>
      <c r="C26" s="112" t="s">
        <v>96</v>
      </c>
      <c r="D26" s="10"/>
    </row>
    <row r="27" spans="1:4" ht="21.6" customHeight="1">
      <c r="A27" s="19">
        <v>25</v>
      </c>
      <c r="B27" s="19" t="s">
        <v>97</v>
      </c>
      <c r="C27" s="110" t="s">
        <v>98</v>
      </c>
      <c r="D27" s="10"/>
    </row>
    <row r="28" spans="1:4" ht="26.45" customHeight="1">
      <c r="A28" s="19">
        <v>26</v>
      </c>
      <c r="B28" s="19" t="s">
        <v>99</v>
      </c>
      <c r="C28" s="110" t="s">
        <v>100</v>
      </c>
      <c r="D28" s="10"/>
    </row>
    <row r="29" spans="1:4" ht="37.15" customHeight="1">
      <c r="A29" s="19">
        <v>27</v>
      </c>
      <c r="B29" s="19" t="s">
        <v>101</v>
      </c>
      <c r="C29" s="110" t="s">
        <v>102</v>
      </c>
      <c r="D29" s="10"/>
    </row>
    <row r="30" spans="1:4" ht="24" customHeight="1">
      <c r="A30" s="19">
        <v>28</v>
      </c>
      <c r="B30" s="19" t="s">
        <v>103</v>
      </c>
      <c r="C30" s="112"/>
      <c r="D30" s="10"/>
    </row>
    <row r="31" spans="1:4" ht="27.6" customHeight="1">
      <c r="A31" s="19">
        <v>29</v>
      </c>
      <c r="B31" s="19" t="s">
        <v>104</v>
      </c>
      <c r="C31" s="112"/>
      <c r="D31" s="10"/>
    </row>
    <row r="32" spans="1:4" ht="22.9" customHeight="1">
      <c r="A32" s="19">
        <v>30</v>
      </c>
      <c r="B32" s="14" t="s">
        <v>105</v>
      </c>
      <c r="C32" s="112"/>
      <c r="D32" s="10"/>
    </row>
    <row r="33" spans="1:4" ht="31.9" customHeight="1">
      <c r="A33" s="19">
        <v>31</v>
      </c>
      <c r="B33" s="19" t="s">
        <v>106</v>
      </c>
      <c r="C33" s="110" t="s">
        <v>107</v>
      </c>
      <c r="D33" s="10"/>
    </row>
    <row r="34" spans="1:4" ht="21.6" customHeight="1">
      <c r="A34" s="19">
        <v>32</v>
      </c>
      <c r="B34" s="19" t="s">
        <v>108</v>
      </c>
      <c r="C34" s="112"/>
      <c r="D34" s="10"/>
    </row>
    <row r="35" spans="1:4" ht="18" customHeight="1">
      <c r="A35" s="19">
        <v>33</v>
      </c>
      <c r="B35" s="19" t="s">
        <v>109</v>
      </c>
      <c r="C35" s="112"/>
      <c r="D35" s="10"/>
    </row>
    <row r="36" spans="1:4" ht="23.45" customHeight="1">
      <c r="A36" s="19">
        <v>34</v>
      </c>
      <c r="B36" s="19" t="s">
        <v>110</v>
      </c>
      <c r="C36" s="112"/>
      <c r="D36" s="10"/>
    </row>
    <row r="37" spans="1:4" ht="19.149999999999999" customHeight="1">
      <c r="A37" s="19">
        <v>35</v>
      </c>
      <c r="B37" s="19" t="s">
        <v>111</v>
      </c>
      <c r="C37" s="112"/>
      <c r="D37" s="10"/>
    </row>
    <row r="38" spans="1:4" ht="19.149999999999999" customHeight="1">
      <c r="A38" s="19">
        <v>36</v>
      </c>
      <c r="B38" s="19" t="s">
        <v>112</v>
      </c>
      <c r="C38" s="112"/>
      <c r="D38" s="10"/>
    </row>
    <row r="39" spans="1:4" ht="37.15" customHeight="1">
      <c r="A39" s="19">
        <v>37</v>
      </c>
      <c r="B39" s="19" t="s">
        <v>113</v>
      </c>
      <c r="C39" s="112" t="s">
        <v>114</v>
      </c>
      <c r="D39" s="10"/>
    </row>
    <row r="40" spans="1:4" ht="37.5" customHeight="1">
      <c r="A40" s="19">
        <v>38</v>
      </c>
      <c r="B40" s="19" t="s">
        <v>115</v>
      </c>
      <c r="C40" s="112" t="s">
        <v>116</v>
      </c>
      <c r="D40" s="10"/>
    </row>
    <row r="41" spans="1:4" ht="93.6" customHeight="1">
      <c r="A41" s="19">
        <v>39</v>
      </c>
      <c r="B41" s="21" t="s">
        <v>117</v>
      </c>
      <c r="C41" s="105" t="s">
        <v>118</v>
      </c>
      <c r="D41" s="10"/>
    </row>
    <row r="42" spans="1:4" ht="55.15" customHeight="1">
      <c r="A42" s="19">
        <v>40</v>
      </c>
      <c r="B42" s="66" t="s">
        <v>119</v>
      </c>
      <c r="C42" s="105" t="s">
        <v>120</v>
      </c>
      <c r="D42" s="10"/>
    </row>
    <row r="43" spans="1:4" ht="36.6" customHeight="1">
      <c r="A43" s="19">
        <v>41</v>
      </c>
      <c r="B43" s="66" t="s">
        <v>121</v>
      </c>
      <c r="C43" s="105" t="s">
        <v>122</v>
      </c>
      <c r="D43" s="10"/>
    </row>
    <row r="44" spans="1:4" ht="22.15" customHeight="1">
      <c r="A44" s="19">
        <v>42</v>
      </c>
      <c r="B44" s="66" t="s">
        <v>123</v>
      </c>
      <c r="C44" s="105"/>
      <c r="D44" s="10"/>
    </row>
    <row r="45" spans="1:4" ht="22.15" customHeight="1">
      <c r="A45" s="19">
        <v>43</v>
      </c>
      <c r="B45" s="66" t="s">
        <v>124</v>
      </c>
      <c r="C45" s="105"/>
      <c r="D45" s="10"/>
    </row>
    <row r="46" spans="1:4" ht="19.899999999999999" customHeight="1">
      <c r="A46" s="19">
        <v>44</v>
      </c>
      <c r="B46" s="66" t="s">
        <v>125</v>
      </c>
      <c r="C46" s="105"/>
      <c r="D46" s="10"/>
    </row>
    <row r="47" spans="1:4" ht="24" customHeight="1">
      <c r="A47" s="19">
        <v>45</v>
      </c>
      <c r="B47" s="66" t="s">
        <v>126</v>
      </c>
      <c r="C47" s="105"/>
      <c r="D47" s="10"/>
    </row>
    <row r="48" spans="1:4" ht="15.6" customHeight="1">
      <c r="A48" s="19">
        <v>46</v>
      </c>
      <c r="B48" s="66" t="s">
        <v>127</v>
      </c>
      <c r="C48" s="105"/>
      <c r="D48" s="10"/>
    </row>
    <row r="49" spans="1:4" ht="19.899999999999999" customHeight="1">
      <c r="A49" s="19">
        <v>47</v>
      </c>
      <c r="B49" s="66" t="s">
        <v>128</v>
      </c>
      <c r="C49" s="105"/>
      <c r="D49" s="10"/>
    </row>
    <row r="50" spans="1:4" ht="21.6" customHeight="1">
      <c r="A50" s="19">
        <v>48</v>
      </c>
      <c r="B50" s="66" t="s">
        <v>129</v>
      </c>
      <c r="C50" s="105"/>
      <c r="D50" s="10"/>
    </row>
    <row r="51" spans="1:4" ht="25.15" customHeight="1">
      <c r="A51" s="19">
        <v>49</v>
      </c>
      <c r="B51" s="66" t="s">
        <v>130</v>
      </c>
      <c r="C51" s="105"/>
      <c r="D51" s="10"/>
    </row>
    <row r="52" spans="1:4" ht="18.600000000000001" customHeight="1">
      <c r="A52" s="19">
        <v>50</v>
      </c>
      <c r="B52" s="66" t="s">
        <v>131</v>
      </c>
      <c r="C52" s="105"/>
      <c r="D52" s="10"/>
    </row>
    <row r="53" spans="1:4" ht="28.15" customHeight="1">
      <c r="A53" s="19">
        <v>51</v>
      </c>
      <c r="B53" s="66" t="s">
        <v>132</v>
      </c>
      <c r="C53" s="105"/>
      <c r="D53" s="10"/>
    </row>
    <row r="54" spans="1:4" ht="19.149999999999999" customHeight="1">
      <c r="A54" s="19">
        <v>52</v>
      </c>
      <c r="B54" s="66" t="s">
        <v>133</v>
      </c>
      <c r="C54" s="113"/>
      <c r="D54" s="10"/>
    </row>
    <row r="55" spans="1:4" ht="25.9" customHeight="1">
      <c r="A55" s="19">
        <v>53</v>
      </c>
      <c r="B55" s="66" t="s">
        <v>134</v>
      </c>
      <c r="C55" s="113"/>
      <c r="D55" s="10"/>
    </row>
    <row r="56" spans="1:4" ht="30.75" customHeight="1">
      <c r="A56" s="19">
        <v>54</v>
      </c>
      <c r="B56" s="14" t="s">
        <v>135</v>
      </c>
      <c r="C56" s="113"/>
      <c r="D56" s="10"/>
    </row>
    <row r="57" spans="1:4" ht="21.6" customHeight="1">
      <c r="A57" s="19">
        <v>55</v>
      </c>
      <c r="B57" s="66" t="s">
        <v>255</v>
      </c>
      <c r="C57" s="113"/>
      <c r="D57" s="85"/>
    </row>
    <row r="58" spans="1:4" ht="14.25" customHeight="1">
      <c r="A58" s="10"/>
      <c r="B58" s="10"/>
      <c r="C58" s="114"/>
    </row>
    <row r="59" spans="1:4" ht="14.25" customHeight="1"/>
    <row r="60" spans="1:4" ht="14.25" customHeight="1"/>
    <row r="61" spans="1:4" ht="14.25" customHeight="1"/>
    <row r="62" spans="1:4" ht="14.25" customHeight="1"/>
    <row r="63" spans="1:4" ht="14.25" customHeight="1"/>
    <row r="64" spans="1: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1">
    <mergeCell ref="A1:B1"/>
  </mergeCells>
  <pageMargins left="0.7" right="0.7" top="0.75" bottom="0.75" header="0" footer="0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001"/>
  <sheetViews>
    <sheetView view="pageBreakPreview" zoomScale="60" zoomScaleNormal="80" workbookViewId="0">
      <selection activeCell="N18" sqref="N18"/>
    </sheetView>
  </sheetViews>
  <sheetFormatPr defaultColWidth="12.625" defaultRowHeight="15" customHeight="1"/>
  <cols>
    <col min="1" max="1" width="4.625" customWidth="1"/>
    <col min="2" max="2" width="32.125" customWidth="1"/>
    <col min="3" max="3" width="41.625" customWidth="1"/>
    <col min="4" max="4" width="19" customWidth="1"/>
    <col min="5" max="24" width="7.625" customWidth="1"/>
  </cols>
  <sheetData>
    <row r="1" spans="1:24" ht="27.75" customHeight="1">
      <c r="A1" s="179" t="s">
        <v>150</v>
      </c>
      <c r="B1" s="18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25" customHeight="1">
      <c r="A2" s="18" t="s">
        <v>1</v>
      </c>
      <c r="B2" s="33" t="s">
        <v>18</v>
      </c>
      <c r="C2" s="18" t="s">
        <v>32</v>
      </c>
    </row>
    <row r="3" spans="1:24" ht="89.25" customHeight="1">
      <c r="A3" s="11">
        <v>1</v>
      </c>
      <c r="B3" s="19" t="s">
        <v>151</v>
      </c>
      <c r="C3" s="14" t="s">
        <v>152</v>
      </c>
      <c r="D3" s="10"/>
    </row>
    <row r="4" spans="1:24" ht="14.25" customHeight="1">
      <c r="A4" s="11">
        <v>2</v>
      </c>
      <c r="B4" s="19" t="s">
        <v>153</v>
      </c>
      <c r="C4" s="31" t="s">
        <v>154</v>
      </c>
      <c r="D4" s="10"/>
    </row>
    <row r="5" spans="1:24" ht="14.25" customHeight="1">
      <c r="A5" s="11">
        <v>3</v>
      </c>
      <c r="B5" s="19" t="s">
        <v>155</v>
      </c>
      <c r="C5" s="31"/>
      <c r="D5" s="10"/>
    </row>
    <row r="6" spans="1:24" ht="14.25" customHeight="1">
      <c r="A6" s="11">
        <v>4</v>
      </c>
      <c r="B6" s="19" t="s">
        <v>156</v>
      </c>
      <c r="C6" s="22"/>
      <c r="D6" s="10"/>
    </row>
    <row r="7" spans="1:24" ht="14.25" customHeight="1">
      <c r="A7" s="11">
        <v>5</v>
      </c>
      <c r="B7" s="19" t="s">
        <v>157</v>
      </c>
      <c r="C7" s="22"/>
      <c r="D7" s="10"/>
    </row>
    <row r="8" spans="1:24" ht="14.25" customHeight="1">
      <c r="A8" s="11">
        <v>6</v>
      </c>
      <c r="B8" s="31" t="s">
        <v>158</v>
      </c>
      <c r="C8" s="23" t="s">
        <v>159</v>
      </c>
      <c r="D8" s="10"/>
    </row>
    <row r="9" spans="1:24" ht="32.65" customHeight="1">
      <c r="A9" s="11">
        <v>7</v>
      </c>
      <c r="B9" s="12" t="s">
        <v>160</v>
      </c>
      <c r="C9" s="19" t="s">
        <v>161</v>
      </c>
      <c r="D9" s="10"/>
    </row>
    <row r="10" spans="1:24" ht="14.25" customHeight="1">
      <c r="A10" s="11">
        <v>8</v>
      </c>
      <c r="B10" s="31" t="s">
        <v>162</v>
      </c>
      <c r="C10" s="31" t="s">
        <v>163</v>
      </c>
      <c r="D10" s="10"/>
    </row>
    <row r="11" spans="1:24" ht="14.25" customHeight="1">
      <c r="A11" s="11">
        <v>9</v>
      </c>
      <c r="B11" s="19" t="s">
        <v>164</v>
      </c>
      <c r="C11" s="31" t="s">
        <v>165</v>
      </c>
      <c r="D11" s="10"/>
    </row>
    <row r="12" spans="1:24" ht="14.25" customHeight="1">
      <c r="A12" s="11">
        <v>10</v>
      </c>
      <c r="B12" s="19" t="s">
        <v>166</v>
      </c>
      <c r="C12" s="31" t="s">
        <v>167</v>
      </c>
      <c r="D12" s="10"/>
    </row>
    <row r="13" spans="1:24" ht="31.5" customHeight="1">
      <c r="A13" s="11">
        <v>11</v>
      </c>
      <c r="B13" s="32" t="s">
        <v>168</v>
      </c>
      <c r="C13" s="22"/>
      <c r="D13" s="10"/>
    </row>
    <row r="14" spans="1:24" ht="14.25" customHeight="1">
      <c r="A14" s="11">
        <v>12</v>
      </c>
      <c r="B14" s="31" t="s">
        <v>169</v>
      </c>
      <c r="C14" s="22"/>
      <c r="D14" s="10"/>
    </row>
    <row r="15" spans="1:24" ht="33" customHeight="1">
      <c r="A15" s="11">
        <v>13</v>
      </c>
      <c r="B15" s="32" t="s">
        <v>170</v>
      </c>
      <c r="C15" s="22"/>
      <c r="D15" s="10"/>
    </row>
    <row r="16" spans="1:24" ht="14.25" customHeight="1">
      <c r="A16" s="11">
        <v>14</v>
      </c>
      <c r="B16" s="31" t="s">
        <v>171</v>
      </c>
      <c r="C16" s="23"/>
      <c r="D16" s="10"/>
    </row>
    <row r="17" spans="1:4" ht="14.25" customHeight="1">
      <c r="A17" s="11">
        <v>15</v>
      </c>
      <c r="B17" s="31" t="s">
        <v>172</v>
      </c>
      <c r="C17" s="31" t="s">
        <v>173</v>
      </c>
      <c r="D17" s="10"/>
    </row>
    <row r="18" spans="1:4" ht="14.25" customHeight="1">
      <c r="A18" s="11">
        <v>16</v>
      </c>
      <c r="B18" s="31" t="s">
        <v>174</v>
      </c>
      <c r="C18" s="22"/>
      <c r="D18" s="10"/>
    </row>
    <row r="19" spans="1:4" ht="14.25" customHeight="1">
      <c r="A19" s="11">
        <v>17</v>
      </c>
      <c r="B19" s="31" t="s">
        <v>175</v>
      </c>
      <c r="C19" s="22"/>
      <c r="D19" s="10"/>
    </row>
    <row r="20" spans="1:4" ht="14.25" customHeight="1">
      <c r="A20" s="11">
        <v>18</v>
      </c>
      <c r="B20" s="31" t="s">
        <v>176</v>
      </c>
      <c r="C20" s="22"/>
      <c r="D20" s="10"/>
    </row>
    <row r="21" spans="1:4" ht="14.25" customHeight="1">
      <c r="A21" s="11">
        <v>19</v>
      </c>
      <c r="B21" s="31" t="s">
        <v>177</v>
      </c>
      <c r="C21" s="22"/>
      <c r="D21" s="10"/>
    </row>
    <row r="22" spans="1:4" ht="14.25" customHeight="1">
      <c r="A22" s="11">
        <v>20</v>
      </c>
      <c r="B22" s="31" t="s">
        <v>178</v>
      </c>
      <c r="C22" s="22"/>
      <c r="D22" s="10"/>
    </row>
    <row r="23" spans="1:4" ht="14.25" customHeight="1">
      <c r="A23" s="11">
        <v>21</v>
      </c>
      <c r="B23" s="31" t="s">
        <v>179</v>
      </c>
      <c r="C23" s="22"/>
      <c r="D23" s="10"/>
    </row>
    <row r="24" spans="1:4" ht="14.25" customHeight="1">
      <c r="A24" s="11">
        <v>22</v>
      </c>
      <c r="B24" s="31" t="s">
        <v>180</v>
      </c>
      <c r="C24" s="22"/>
      <c r="D24" s="10"/>
    </row>
    <row r="25" spans="1:4" ht="14.25" customHeight="1">
      <c r="A25" s="11">
        <v>23</v>
      </c>
      <c r="B25" s="31" t="s">
        <v>181</v>
      </c>
      <c r="C25" s="22"/>
      <c r="D25" s="10"/>
    </row>
    <row r="26" spans="1:4" ht="14.25" customHeight="1">
      <c r="A26" s="11">
        <v>24</v>
      </c>
      <c r="B26" s="31" t="s">
        <v>182</v>
      </c>
      <c r="C26" s="22"/>
      <c r="D26" s="10"/>
    </row>
    <row r="27" spans="1:4" ht="14.25" customHeight="1">
      <c r="A27" s="11">
        <v>25</v>
      </c>
      <c r="B27" s="31" t="s">
        <v>183</v>
      </c>
      <c r="C27" s="22"/>
      <c r="D27" s="10"/>
    </row>
    <row r="28" spans="1:4" ht="14.25" customHeight="1">
      <c r="A28" s="11">
        <v>26</v>
      </c>
      <c r="B28" s="31" t="s">
        <v>184</v>
      </c>
      <c r="C28" s="22"/>
      <c r="D28" s="10"/>
    </row>
    <row r="29" spans="1:4" ht="14.25" customHeight="1">
      <c r="A29" s="11">
        <v>27</v>
      </c>
      <c r="B29" s="31" t="s">
        <v>185</v>
      </c>
      <c r="C29" s="22"/>
      <c r="D29" s="10"/>
    </row>
    <row r="30" spans="1:4" ht="14.25" customHeight="1">
      <c r="A30" s="11">
        <v>28</v>
      </c>
      <c r="B30" s="31" t="s">
        <v>186</v>
      </c>
      <c r="C30" s="22"/>
      <c r="D30" s="10"/>
    </row>
    <row r="31" spans="1:4" ht="14.25" customHeight="1">
      <c r="A31" s="11">
        <v>29</v>
      </c>
      <c r="B31" s="31" t="s">
        <v>187</v>
      </c>
      <c r="C31" s="22"/>
      <c r="D31" s="10"/>
    </row>
    <row r="32" spans="1:4" ht="14.25" customHeight="1">
      <c r="A32" s="11">
        <v>30</v>
      </c>
      <c r="B32" s="31" t="s">
        <v>188</v>
      </c>
      <c r="C32" s="22"/>
      <c r="D32" s="10"/>
    </row>
    <row r="33" spans="1:4" ht="14.25" customHeight="1">
      <c r="A33" s="11">
        <v>31</v>
      </c>
      <c r="B33" s="31" t="s">
        <v>189</v>
      </c>
      <c r="C33" s="22"/>
      <c r="D33" s="10"/>
    </row>
    <row r="34" spans="1:4" ht="14.25" customHeight="1">
      <c r="A34" s="11">
        <v>32</v>
      </c>
      <c r="B34" s="54" t="s">
        <v>190</v>
      </c>
      <c r="C34" s="90"/>
      <c r="D34" s="10"/>
    </row>
    <row r="35" spans="1:4" ht="14.25" customHeight="1">
      <c r="A35" s="11">
        <v>33</v>
      </c>
      <c r="B35" s="91" t="s">
        <v>191</v>
      </c>
      <c r="C35" s="91" t="s">
        <v>192</v>
      </c>
      <c r="D35" s="10"/>
    </row>
    <row r="36" spans="1:4" ht="14.25" customHeight="1">
      <c r="B36" s="10"/>
      <c r="C36" s="10"/>
    </row>
    <row r="37" spans="1:4" ht="14.25" customHeight="1"/>
    <row r="38" spans="1:4" ht="14.25" customHeight="1"/>
    <row r="39" spans="1:4" ht="14.25" customHeight="1"/>
    <row r="40" spans="1:4" ht="14.25" customHeight="1"/>
    <row r="41" spans="1:4" ht="14.25" customHeight="1"/>
    <row r="42" spans="1:4" ht="14.25" customHeight="1"/>
    <row r="43" spans="1:4" ht="14.25" customHeight="1"/>
    <row r="44" spans="1:4" ht="14.25" customHeight="1"/>
    <row r="45" spans="1:4" ht="14.25" customHeight="1"/>
    <row r="46" spans="1:4" ht="14.25" customHeight="1"/>
    <row r="47" spans="1:4" ht="14.25" customHeight="1"/>
    <row r="48" spans="1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">
    <mergeCell ref="A1:B1"/>
  </mergeCells>
  <pageMargins left="0.7" right="0.7" top="0.75" bottom="0.75" header="0" footer="0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002"/>
  <sheetViews>
    <sheetView view="pageBreakPreview" topLeftCell="A4" zoomScale="60" zoomScaleNormal="80" workbookViewId="0">
      <selection activeCell="C20" sqref="C20"/>
    </sheetView>
  </sheetViews>
  <sheetFormatPr defaultColWidth="12.625" defaultRowHeight="15" customHeight="1"/>
  <cols>
    <col min="1" max="1" width="5.125" customWidth="1"/>
    <col min="2" max="2" width="45" customWidth="1"/>
    <col min="3" max="3" width="54.75" bestFit="1" customWidth="1"/>
    <col min="4" max="24" width="7.625" customWidth="1"/>
  </cols>
  <sheetData>
    <row r="1" spans="1:24" ht="26.25" customHeight="1">
      <c r="A1" s="7" t="s">
        <v>194</v>
      </c>
      <c r="B1" s="8"/>
      <c r="C1" s="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25" customHeight="1">
      <c r="A2" s="43" t="s">
        <v>1</v>
      </c>
      <c r="B2" s="43" t="s">
        <v>18</v>
      </c>
      <c r="C2" s="43" t="s">
        <v>19</v>
      </c>
    </row>
    <row r="3" spans="1:24" ht="42.75" customHeight="1">
      <c r="A3" s="38">
        <v>1</v>
      </c>
      <c r="B3" s="39" t="s">
        <v>195</v>
      </c>
      <c r="C3" s="39" t="s">
        <v>196</v>
      </c>
      <c r="D3" s="10"/>
    </row>
    <row r="4" spans="1:24" ht="30" customHeight="1">
      <c r="A4" s="38">
        <v>2</v>
      </c>
      <c r="B4" s="39" t="s">
        <v>197</v>
      </c>
      <c r="C4" s="39" t="s">
        <v>198</v>
      </c>
      <c r="D4" s="10"/>
    </row>
    <row r="5" spans="1:24" ht="40.5" customHeight="1">
      <c r="A5" s="38">
        <v>3</v>
      </c>
      <c r="B5" s="39" t="s">
        <v>199</v>
      </c>
      <c r="C5" s="39" t="s">
        <v>200</v>
      </c>
      <c r="D5" s="10"/>
    </row>
    <row r="6" spans="1:24" ht="21" customHeight="1">
      <c r="A6" s="38">
        <v>4</v>
      </c>
      <c r="B6" s="38" t="s">
        <v>201</v>
      </c>
      <c r="C6" s="40"/>
      <c r="D6" s="10"/>
    </row>
    <row r="7" spans="1:24" ht="21" customHeight="1">
      <c r="A7" s="38">
        <v>5</v>
      </c>
      <c r="B7" s="38" t="s">
        <v>202</v>
      </c>
      <c r="C7" s="40"/>
      <c r="D7" s="10"/>
    </row>
    <row r="8" spans="1:24" ht="21" customHeight="1">
      <c r="A8" s="38">
        <v>6</v>
      </c>
      <c r="B8" s="39" t="s">
        <v>203</v>
      </c>
      <c r="C8" s="40"/>
      <c r="D8" s="10"/>
    </row>
    <row r="9" spans="1:24" ht="21" customHeight="1">
      <c r="A9" s="38">
        <v>7</v>
      </c>
      <c r="B9" s="39" t="s">
        <v>204</v>
      </c>
      <c r="C9" s="40"/>
      <c r="D9" s="10"/>
    </row>
    <row r="10" spans="1:24" ht="21" customHeight="1">
      <c r="A10" s="38">
        <v>8</v>
      </c>
      <c r="B10" s="39" t="s">
        <v>205</v>
      </c>
      <c r="C10" s="40"/>
      <c r="D10" s="10"/>
    </row>
    <row r="11" spans="1:24" ht="21" customHeight="1">
      <c r="A11" s="38">
        <v>9</v>
      </c>
      <c r="B11" s="39" t="s">
        <v>206</v>
      </c>
      <c r="C11" s="40"/>
      <c r="D11" s="10"/>
    </row>
    <row r="12" spans="1:24" ht="21" customHeight="1">
      <c r="A12" s="38">
        <v>10</v>
      </c>
      <c r="B12" s="39" t="s">
        <v>207</v>
      </c>
      <c r="C12" s="40"/>
      <c r="D12" s="10"/>
    </row>
    <row r="13" spans="1:24" ht="21" customHeight="1">
      <c r="A13" s="38">
        <v>11</v>
      </c>
      <c r="B13" s="39" t="s">
        <v>208</v>
      </c>
      <c r="C13" s="40"/>
      <c r="D13" s="10"/>
    </row>
    <row r="14" spans="1:24" ht="21" customHeight="1">
      <c r="A14" s="38">
        <v>12</v>
      </c>
      <c r="B14" s="39" t="s">
        <v>209</v>
      </c>
      <c r="C14" s="40"/>
      <c r="D14" s="10"/>
    </row>
    <row r="15" spans="1:24" ht="21" customHeight="1">
      <c r="A15" s="38">
        <v>13</v>
      </c>
      <c r="B15" s="39" t="s">
        <v>210</v>
      </c>
      <c r="C15" s="40"/>
      <c r="D15" s="10"/>
    </row>
    <row r="16" spans="1:24" ht="21" customHeight="1">
      <c r="A16" s="38">
        <v>14</v>
      </c>
      <c r="B16" s="39" t="s">
        <v>211</v>
      </c>
      <c r="C16" s="40"/>
      <c r="D16" s="10"/>
    </row>
    <row r="17" spans="1:4" ht="21" customHeight="1">
      <c r="A17" s="38">
        <v>15</v>
      </c>
      <c r="B17" s="39" t="s">
        <v>212</v>
      </c>
      <c r="C17" s="40"/>
      <c r="D17" s="10"/>
    </row>
    <row r="18" spans="1:4" ht="21" customHeight="1">
      <c r="A18" s="38">
        <v>16</v>
      </c>
      <c r="B18" s="39" t="s">
        <v>213</v>
      </c>
      <c r="C18" s="40"/>
      <c r="D18" s="10"/>
    </row>
    <row r="19" spans="1:4" ht="21" customHeight="1">
      <c r="A19" s="38">
        <v>17</v>
      </c>
      <c r="B19" s="39" t="s">
        <v>214</v>
      </c>
      <c r="C19" s="40"/>
      <c r="D19" s="10"/>
    </row>
    <row r="20" spans="1:4" ht="20.65" customHeight="1">
      <c r="A20" s="38">
        <v>18</v>
      </c>
      <c r="B20" s="39" t="s">
        <v>215</v>
      </c>
      <c r="C20" s="40"/>
      <c r="D20" s="10"/>
    </row>
    <row r="21" spans="1:4" ht="21" customHeight="1">
      <c r="A21" s="38">
        <v>19</v>
      </c>
      <c r="B21" s="39" t="s">
        <v>216</v>
      </c>
      <c r="C21" s="40"/>
      <c r="D21" s="10"/>
    </row>
    <row r="22" spans="1:4" ht="21" customHeight="1">
      <c r="A22" s="38">
        <v>20</v>
      </c>
      <c r="B22" s="38" t="s">
        <v>217</v>
      </c>
      <c r="C22" s="40"/>
      <c r="D22" s="10"/>
    </row>
    <row r="23" spans="1:4" ht="47.25" customHeight="1">
      <c r="A23" s="38">
        <v>21</v>
      </c>
      <c r="B23" s="89" t="s">
        <v>218</v>
      </c>
      <c r="C23" s="88" t="s">
        <v>256</v>
      </c>
      <c r="D23" s="10"/>
    </row>
    <row r="24" spans="1:4" ht="47.25" customHeight="1">
      <c r="A24" s="38">
        <v>22</v>
      </c>
      <c r="B24" s="89" t="s">
        <v>219</v>
      </c>
      <c r="C24" s="88" t="s">
        <v>256</v>
      </c>
      <c r="D24" s="10"/>
    </row>
    <row r="25" spans="1:4" ht="14.25" customHeight="1">
      <c r="A25" s="38">
        <v>23</v>
      </c>
      <c r="B25" s="38" t="s">
        <v>220</v>
      </c>
      <c r="C25" s="40"/>
      <c r="D25" s="10"/>
    </row>
    <row r="26" spans="1:4" ht="14.25" customHeight="1">
      <c r="A26" s="38">
        <v>24</v>
      </c>
      <c r="B26" s="42" t="s">
        <v>222</v>
      </c>
      <c r="C26" s="41"/>
      <c r="D26" s="10"/>
    </row>
    <row r="27" spans="1:4" ht="38.1" customHeight="1">
      <c r="A27" s="38">
        <v>25</v>
      </c>
      <c r="B27" s="42" t="s">
        <v>223</v>
      </c>
      <c r="C27" s="42" t="s">
        <v>224</v>
      </c>
      <c r="D27" s="10"/>
    </row>
    <row r="28" spans="1:4" ht="44.25" customHeight="1">
      <c r="A28" s="38">
        <v>26</v>
      </c>
      <c r="B28" s="45" t="s">
        <v>225</v>
      </c>
      <c r="C28" s="46"/>
      <c r="D28" s="10"/>
    </row>
    <row r="29" spans="1:4">
      <c r="A29" s="38">
        <v>27</v>
      </c>
      <c r="B29" s="38" t="s">
        <v>226</v>
      </c>
      <c r="C29" s="38" t="s">
        <v>227</v>
      </c>
      <c r="D29" s="10"/>
    </row>
    <row r="30" spans="1:4" ht="14.25" customHeight="1">
      <c r="A30" s="38">
        <v>28</v>
      </c>
      <c r="B30" s="38" t="s">
        <v>228</v>
      </c>
      <c r="C30" s="38"/>
    </row>
    <row r="31" spans="1:4" ht="14.25" customHeight="1">
      <c r="A31" s="38">
        <v>29</v>
      </c>
      <c r="B31" s="86" t="s">
        <v>229</v>
      </c>
      <c r="C31" s="86"/>
    </row>
    <row r="32" spans="1:4" ht="14.25" customHeight="1">
      <c r="A32" s="38">
        <v>30</v>
      </c>
      <c r="B32" s="87" t="s">
        <v>193</v>
      </c>
      <c r="C32" s="87"/>
    </row>
    <row r="33" spans="1:3" ht="14.25" customHeight="1">
      <c r="A33" s="9"/>
      <c r="B33" s="9"/>
      <c r="C33" s="9"/>
    </row>
    <row r="34" spans="1:3" ht="14.25" customHeight="1">
      <c r="A34" s="9"/>
      <c r="B34" s="9"/>
      <c r="C34" s="9"/>
    </row>
    <row r="35" spans="1:3" ht="14.25" customHeight="1">
      <c r="A35" s="9"/>
      <c r="B35" s="9"/>
      <c r="C35" s="9"/>
    </row>
    <row r="36" spans="1:3" ht="14.25" customHeight="1">
      <c r="A36" s="9"/>
      <c r="B36" s="9"/>
      <c r="C36" s="9"/>
    </row>
    <row r="37" spans="1:3" ht="14.25" customHeight="1">
      <c r="A37" s="9"/>
      <c r="B37" s="9"/>
      <c r="C37" s="9"/>
    </row>
    <row r="38" spans="1:3" ht="14.25" customHeight="1">
      <c r="A38" s="9"/>
      <c r="B38" s="9"/>
      <c r="C38" s="9"/>
    </row>
    <row r="39" spans="1:3" ht="14.25" customHeight="1">
      <c r="A39" s="9"/>
      <c r="B39" s="9"/>
      <c r="C39" s="9"/>
    </row>
    <row r="40" spans="1:3" ht="14.25" customHeight="1">
      <c r="A40" s="9"/>
      <c r="B40" s="9"/>
      <c r="C40" s="9"/>
    </row>
    <row r="41" spans="1:3" ht="14.25" customHeight="1">
      <c r="A41" s="9"/>
      <c r="B41" s="9"/>
      <c r="C41" s="9"/>
    </row>
    <row r="42" spans="1:3" ht="14.25" customHeight="1">
      <c r="A42" s="9"/>
      <c r="B42" s="9"/>
      <c r="C42" s="9"/>
    </row>
    <row r="43" spans="1:3" ht="14.25" customHeight="1">
      <c r="A43" s="9"/>
      <c r="B43" s="9"/>
      <c r="C43" s="9"/>
    </row>
    <row r="44" spans="1:3" ht="14.25" customHeight="1">
      <c r="A44" s="9"/>
      <c r="B44" s="9"/>
      <c r="C44" s="9"/>
    </row>
    <row r="45" spans="1:3" ht="14.25" customHeight="1">
      <c r="A45" s="9"/>
      <c r="B45" s="9"/>
      <c r="C45" s="9"/>
    </row>
    <row r="46" spans="1:3" ht="14.25" customHeight="1">
      <c r="A46" s="9"/>
      <c r="B46" s="9"/>
      <c r="C46" s="9"/>
    </row>
    <row r="47" spans="1:3" ht="14.25" customHeight="1">
      <c r="A47" s="9"/>
      <c r="B47" s="9"/>
      <c r="C47" s="9"/>
    </row>
    <row r="48" spans="1:3" ht="14.25" customHeight="1">
      <c r="A48" s="9"/>
      <c r="B48" s="9"/>
      <c r="C48" s="9"/>
    </row>
    <row r="49" spans="1:3" ht="14.25" customHeight="1">
      <c r="A49" s="9"/>
      <c r="B49" s="9"/>
      <c r="C49" s="9"/>
    </row>
    <row r="50" spans="1:3" ht="14.25" customHeight="1">
      <c r="A50" s="9"/>
      <c r="B50" s="9"/>
      <c r="C50" s="9"/>
    </row>
    <row r="51" spans="1:3" ht="14.25" customHeight="1">
      <c r="A51" s="9"/>
      <c r="B51" s="9"/>
      <c r="C51" s="9"/>
    </row>
    <row r="52" spans="1:3" ht="14.25" customHeight="1">
      <c r="A52" s="9"/>
      <c r="B52" s="9"/>
      <c r="C52" s="9"/>
    </row>
    <row r="53" spans="1:3" ht="14.25" customHeight="1">
      <c r="A53" s="9"/>
      <c r="B53" s="9"/>
      <c r="C53" s="9"/>
    </row>
    <row r="54" spans="1:3" ht="14.25" customHeight="1">
      <c r="A54" s="9"/>
      <c r="B54" s="9"/>
      <c r="C54" s="9"/>
    </row>
    <row r="55" spans="1:3" ht="14.25" customHeight="1">
      <c r="A55" s="9"/>
      <c r="B55" s="9"/>
      <c r="C55" s="9"/>
    </row>
    <row r="56" spans="1:3" ht="14.25" customHeight="1">
      <c r="A56" s="9"/>
      <c r="B56" s="9"/>
      <c r="C56" s="9"/>
    </row>
    <row r="57" spans="1:3" ht="14.25" customHeight="1">
      <c r="A57" s="9"/>
      <c r="B57" s="9"/>
      <c r="C57" s="9"/>
    </row>
    <row r="58" spans="1:3" ht="14.25" customHeight="1">
      <c r="A58" s="9"/>
      <c r="B58" s="9"/>
      <c r="C58" s="9"/>
    </row>
    <row r="59" spans="1:3" ht="14.25" customHeight="1">
      <c r="A59" s="9"/>
      <c r="B59" s="9"/>
      <c r="C59" s="9"/>
    </row>
    <row r="60" spans="1:3" ht="14.25" customHeight="1">
      <c r="A60" s="9"/>
      <c r="B60" s="9"/>
      <c r="C60" s="9"/>
    </row>
    <row r="61" spans="1:3" ht="14.25" customHeight="1">
      <c r="A61" s="9"/>
      <c r="B61" s="9"/>
      <c r="C61" s="9"/>
    </row>
    <row r="62" spans="1:3" ht="14.25" customHeight="1">
      <c r="A62" s="9"/>
      <c r="B62" s="9"/>
      <c r="C62" s="9"/>
    </row>
    <row r="63" spans="1:3" ht="14.25" customHeight="1">
      <c r="A63" s="9"/>
      <c r="B63" s="9"/>
      <c r="C63" s="9"/>
    </row>
    <row r="64" spans="1:3" ht="14.25" customHeight="1">
      <c r="A64" s="9"/>
      <c r="B64" s="9"/>
      <c r="C64" s="9"/>
    </row>
    <row r="65" spans="1:3" ht="14.25" customHeight="1">
      <c r="A65" s="9"/>
      <c r="B65" s="9"/>
      <c r="C65" s="9"/>
    </row>
    <row r="66" spans="1:3" ht="14.25" customHeight="1">
      <c r="A66" s="9"/>
      <c r="B66" s="9"/>
      <c r="C66" s="9"/>
    </row>
    <row r="67" spans="1:3" ht="14.25" customHeight="1">
      <c r="A67" s="9"/>
      <c r="B67" s="9"/>
      <c r="C67" s="9"/>
    </row>
    <row r="68" spans="1:3" ht="14.25" customHeight="1">
      <c r="A68" s="9"/>
      <c r="B68" s="9"/>
      <c r="C68" s="9"/>
    </row>
    <row r="69" spans="1:3" ht="14.25" customHeight="1">
      <c r="A69" s="9"/>
      <c r="B69" s="9"/>
      <c r="C69" s="9"/>
    </row>
    <row r="70" spans="1:3" ht="14.25" customHeight="1">
      <c r="A70" s="9"/>
      <c r="B70" s="9"/>
      <c r="C70" s="9"/>
    </row>
    <row r="71" spans="1:3" ht="14.25" customHeight="1">
      <c r="A71" s="9"/>
      <c r="B71" s="9"/>
      <c r="C71" s="9"/>
    </row>
    <row r="72" spans="1:3" ht="14.25" customHeight="1">
      <c r="A72" s="9"/>
      <c r="B72" s="9"/>
      <c r="C72" s="9"/>
    </row>
    <row r="73" spans="1:3" ht="14.25" customHeight="1">
      <c r="A73" s="9"/>
      <c r="B73" s="9"/>
      <c r="C73" s="9"/>
    </row>
    <row r="74" spans="1:3" ht="14.25" customHeight="1">
      <c r="A74" s="9"/>
      <c r="B74" s="9"/>
      <c r="C74" s="9"/>
    </row>
    <row r="75" spans="1:3" ht="14.25" customHeight="1">
      <c r="A75" s="9"/>
      <c r="B75" s="9"/>
      <c r="C75" s="9"/>
    </row>
    <row r="76" spans="1:3" ht="14.25" customHeight="1">
      <c r="A76" s="9"/>
      <c r="B76" s="9"/>
      <c r="C76" s="9"/>
    </row>
    <row r="77" spans="1:3" ht="14.25" customHeight="1">
      <c r="A77" s="9"/>
      <c r="B77" s="9"/>
      <c r="C77" s="9"/>
    </row>
    <row r="78" spans="1:3" ht="14.25" customHeight="1">
      <c r="A78" s="9"/>
      <c r="B78" s="9"/>
      <c r="C78" s="9"/>
    </row>
    <row r="79" spans="1:3" ht="14.25" customHeight="1">
      <c r="A79" s="9"/>
      <c r="B79" s="9"/>
      <c r="C79" s="9"/>
    </row>
    <row r="80" spans="1:3" ht="14.25" customHeight="1">
      <c r="A80" s="9"/>
      <c r="B80" s="9"/>
      <c r="C80" s="9"/>
    </row>
    <row r="81" spans="1:3" ht="14.25" customHeight="1">
      <c r="A81" s="9"/>
      <c r="B81" s="9"/>
      <c r="C81" s="9"/>
    </row>
    <row r="82" spans="1:3" ht="14.25" customHeight="1">
      <c r="A82" s="9"/>
      <c r="B82" s="9"/>
      <c r="C82" s="9"/>
    </row>
    <row r="83" spans="1:3" ht="14.25" customHeight="1">
      <c r="A83" s="9"/>
      <c r="B83" s="9"/>
      <c r="C83" s="9"/>
    </row>
    <row r="84" spans="1:3" ht="14.25" customHeight="1">
      <c r="A84" s="9"/>
      <c r="B84" s="9"/>
      <c r="C84" s="9"/>
    </row>
    <row r="85" spans="1:3" ht="14.25" customHeight="1">
      <c r="A85" s="9"/>
      <c r="B85" s="9"/>
      <c r="C85" s="9"/>
    </row>
    <row r="86" spans="1:3" ht="14.25" customHeight="1">
      <c r="A86" s="9"/>
      <c r="B86" s="9"/>
      <c r="C86" s="9"/>
    </row>
    <row r="87" spans="1:3" ht="14.25" customHeight="1">
      <c r="A87" s="9"/>
      <c r="B87" s="9"/>
      <c r="C87" s="9"/>
    </row>
    <row r="88" spans="1:3" ht="14.25" customHeight="1">
      <c r="A88" s="9"/>
      <c r="B88" s="9"/>
      <c r="C88" s="9"/>
    </row>
    <row r="89" spans="1:3" ht="14.25" customHeight="1">
      <c r="A89" s="9"/>
      <c r="B89" s="9"/>
      <c r="C89" s="9"/>
    </row>
    <row r="90" spans="1:3" ht="14.25" customHeight="1">
      <c r="A90" s="9"/>
      <c r="B90" s="9"/>
      <c r="C90" s="9"/>
    </row>
    <row r="91" spans="1:3" ht="14.25" customHeight="1">
      <c r="A91" s="9"/>
      <c r="B91" s="9"/>
      <c r="C91" s="9"/>
    </row>
    <row r="92" spans="1:3" ht="14.25" customHeight="1">
      <c r="A92" s="9"/>
      <c r="B92" s="9"/>
      <c r="C92" s="9"/>
    </row>
    <row r="93" spans="1:3" ht="14.25" customHeight="1">
      <c r="A93" s="9"/>
      <c r="B93" s="9"/>
      <c r="C93" s="9"/>
    </row>
    <row r="94" spans="1:3" ht="14.25" customHeight="1">
      <c r="A94" s="9"/>
      <c r="B94" s="9"/>
      <c r="C94" s="9"/>
    </row>
    <row r="95" spans="1:3" ht="14.25" customHeight="1">
      <c r="A95" s="9"/>
      <c r="B95" s="9"/>
      <c r="C95" s="9"/>
    </row>
    <row r="96" spans="1:3" ht="14.25" customHeight="1">
      <c r="A96" s="9"/>
      <c r="B96" s="9"/>
      <c r="C96" s="9"/>
    </row>
    <row r="97" spans="1:3" ht="14.25" customHeight="1">
      <c r="A97" s="9"/>
      <c r="B97" s="9"/>
      <c r="C97" s="9"/>
    </row>
    <row r="98" spans="1:3" ht="14.25" customHeight="1">
      <c r="A98" s="9"/>
      <c r="B98" s="9"/>
      <c r="C98" s="9"/>
    </row>
    <row r="99" spans="1:3" ht="14.25" customHeight="1">
      <c r="A99" s="9"/>
      <c r="B99" s="9"/>
      <c r="C99" s="9"/>
    </row>
    <row r="100" spans="1:3" ht="14.25" customHeight="1">
      <c r="A100" s="9"/>
      <c r="B100" s="9"/>
      <c r="C100" s="9"/>
    </row>
    <row r="101" spans="1:3" ht="14.25" customHeight="1">
      <c r="A101" s="9"/>
      <c r="B101" s="9"/>
      <c r="C101" s="9"/>
    </row>
    <row r="102" spans="1:3" ht="14.25" customHeight="1">
      <c r="A102" s="9"/>
      <c r="B102" s="9"/>
      <c r="C102" s="9"/>
    </row>
    <row r="103" spans="1:3" ht="14.25" customHeight="1">
      <c r="A103" s="9"/>
      <c r="B103" s="9"/>
      <c r="C103" s="9"/>
    </row>
    <row r="104" spans="1:3" ht="14.25" customHeight="1">
      <c r="A104" s="9"/>
      <c r="B104" s="9"/>
      <c r="C104" s="9"/>
    </row>
    <row r="105" spans="1:3" ht="14.25" customHeight="1">
      <c r="A105" s="9"/>
      <c r="B105" s="9"/>
      <c r="C105" s="9"/>
    </row>
    <row r="106" spans="1:3" ht="14.25" customHeight="1">
      <c r="A106" s="9"/>
      <c r="B106" s="9"/>
      <c r="C106" s="9"/>
    </row>
    <row r="107" spans="1:3" ht="14.25" customHeight="1">
      <c r="A107" s="9"/>
      <c r="B107" s="9"/>
      <c r="C107" s="9"/>
    </row>
    <row r="108" spans="1:3" ht="14.25" customHeight="1">
      <c r="A108" s="9"/>
      <c r="B108" s="9"/>
      <c r="C108" s="9"/>
    </row>
    <row r="109" spans="1:3" ht="14.25" customHeight="1">
      <c r="A109" s="9"/>
      <c r="B109" s="9"/>
      <c r="C109" s="9"/>
    </row>
    <row r="110" spans="1:3" ht="14.25" customHeight="1">
      <c r="A110" s="9"/>
      <c r="B110" s="9"/>
      <c r="C110" s="9"/>
    </row>
    <row r="111" spans="1:3" ht="14.25" customHeight="1">
      <c r="A111" s="9"/>
      <c r="B111" s="9"/>
      <c r="C111" s="9"/>
    </row>
    <row r="112" spans="1:3" ht="14.25" customHeight="1">
      <c r="A112" s="9"/>
      <c r="B112" s="9"/>
      <c r="C112" s="9"/>
    </row>
    <row r="113" spans="1:3" ht="14.25" customHeight="1">
      <c r="A113" s="9"/>
      <c r="B113" s="9"/>
      <c r="C113" s="9"/>
    </row>
    <row r="114" spans="1:3" ht="14.25" customHeight="1">
      <c r="A114" s="9"/>
      <c r="B114" s="9"/>
      <c r="C114" s="9"/>
    </row>
    <row r="115" spans="1:3" ht="14.25" customHeight="1">
      <c r="A115" s="9"/>
      <c r="B115" s="9"/>
      <c r="C115" s="9"/>
    </row>
    <row r="116" spans="1:3" ht="14.25" customHeight="1">
      <c r="A116" s="9"/>
      <c r="B116" s="9"/>
      <c r="C116" s="9"/>
    </row>
    <row r="117" spans="1:3" ht="14.25" customHeight="1">
      <c r="A117" s="9"/>
      <c r="B117" s="9"/>
      <c r="C117" s="9"/>
    </row>
    <row r="118" spans="1:3" ht="14.25" customHeight="1">
      <c r="A118" s="9"/>
      <c r="B118" s="9"/>
      <c r="C118" s="9"/>
    </row>
    <row r="119" spans="1:3" ht="14.25" customHeight="1">
      <c r="A119" s="9"/>
      <c r="B119" s="9"/>
      <c r="C119" s="9"/>
    </row>
    <row r="120" spans="1:3" ht="14.25" customHeight="1">
      <c r="A120" s="9"/>
      <c r="B120" s="9"/>
      <c r="C120" s="9"/>
    </row>
    <row r="121" spans="1:3" ht="14.25" customHeight="1">
      <c r="A121" s="9"/>
      <c r="B121" s="9"/>
      <c r="C121" s="9"/>
    </row>
    <row r="122" spans="1:3" ht="14.25" customHeight="1">
      <c r="A122" s="9"/>
      <c r="B122" s="9"/>
      <c r="C122" s="9"/>
    </row>
    <row r="123" spans="1:3" ht="14.25" customHeight="1">
      <c r="A123" s="9"/>
      <c r="B123" s="9"/>
      <c r="C123" s="9"/>
    </row>
    <row r="124" spans="1:3" ht="14.25" customHeight="1">
      <c r="A124" s="9"/>
      <c r="B124" s="9"/>
      <c r="C124" s="9"/>
    </row>
    <row r="125" spans="1:3" ht="14.25" customHeight="1">
      <c r="A125" s="9"/>
      <c r="B125" s="9"/>
      <c r="C125" s="9"/>
    </row>
    <row r="126" spans="1:3" ht="14.25" customHeight="1">
      <c r="A126" s="9"/>
      <c r="B126" s="9"/>
      <c r="C126" s="9"/>
    </row>
    <row r="127" spans="1:3" ht="14.25" customHeight="1">
      <c r="A127" s="9"/>
      <c r="B127" s="9"/>
      <c r="C127" s="9"/>
    </row>
    <row r="128" spans="1:3" ht="14.25" customHeight="1">
      <c r="A128" s="9"/>
      <c r="B128" s="9"/>
      <c r="C128" s="9"/>
    </row>
    <row r="129" spans="1:3" ht="14.25" customHeight="1">
      <c r="A129" s="9"/>
      <c r="B129" s="9"/>
      <c r="C129" s="9"/>
    </row>
    <row r="130" spans="1:3" ht="14.25" customHeight="1">
      <c r="A130" s="9"/>
      <c r="B130" s="9"/>
      <c r="C130" s="9"/>
    </row>
    <row r="131" spans="1:3" ht="14.25" customHeight="1">
      <c r="A131" s="9"/>
      <c r="B131" s="9"/>
      <c r="C131" s="9"/>
    </row>
    <row r="132" spans="1:3" ht="14.25" customHeight="1">
      <c r="A132" s="9"/>
      <c r="B132" s="9"/>
      <c r="C132" s="9"/>
    </row>
    <row r="133" spans="1:3" ht="14.25" customHeight="1">
      <c r="A133" s="9"/>
      <c r="B133" s="9"/>
      <c r="C133" s="9"/>
    </row>
    <row r="134" spans="1:3" ht="14.25" customHeight="1">
      <c r="A134" s="9"/>
      <c r="B134" s="9"/>
      <c r="C134" s="9"/>
    </row>
    <row r="135" spans="1:3" ht="14.25" customHeight="1">
      <c r="A135" s="9"/>
      <c r="B135" s="9"/>
      <c r="C135" s="9"/>
    </row>
    <row r="136" spans="1:3" ht="14.25" customHeight="1">
      <c r="A136" s="9"/>
      <c r="B136" s="9"/>
      <c r="C136" s="9"/>
    </row>
    <row r="137" spans="1:3" ht="14.25" customHeight="1">
      <c r="A137" s="9"/>
      <c r="B137" s="9"/>
      <c r="C137" s="9"/>
    </row>
    <row r="138" spans="1:3" ht="14.25" customHeight="1">
      <c r="A138" s="9"/>
      <c r="B138" s="9"/>
      <c r="C138" s="9"/>
    </row>
    <row r="139" spans="1:3" ht="14.25" customHeight="1">
      <c r="A139" s="9"/>
      <c r="B139" s="9"/>
      <c r="C139" s="9"/>
    </row>
    <row r="140" spans="1:3" ht="14.25" customHeight="1">
      <c r="A140" s="9"/>
      <c r="B140" s="9"/>
      <c r="C140" s="9"/>
    </row>
    <row r="141" spans="1:3" ht="14.25" customHeight="1">
      <c r="A141" s="9"/>
      <c r="B141" s="9"/>
      <c r="C141" s="9"/>
    </row>
    <row r="142" spans="1:3" ht="14.25" customHeight="1">
      <c r="A142" s="9"/>
      <c r="B142" s="9"/>
      <c r="C142" s="9"/>
    </row>
    <row r="143" spans="1:3" ht="14.25" customHeight="1">
      <c r="A143" s="9"/>
      <c r="B143" s="9"/>
      <c r="C143" s="9"/>
    </row>
    <row r="144" spans="1:3" ht="14.25" customHeight="1">
      <c r="A144" s="9"/>
      <c r="B144" s="9"/>
      <c r="C144" s="9"/>
    </row>
    <row r="145" spans="1:3" ht="14.25" customHeight="1">
      <c r="A145" s="9"/>
      <c r="B145" s="9"/>
      <c r="C145" s="9"/>
    </row>
    <row r="146" spans="1:3" ht="14.25" customHeight="1">
      <c r="A146" s="9"/>
      <c r="B146" s="9"/>
      <c r="C146" s="9"/>
    </row>
    <row r="147" spans="1:3" ht="14.25" customHeight="1">
      <c r="A147" s="9"/>
      <c r="B147" s="9"/>
      <c r="C147" s="9"/>
    </row>
    <row r="148" spans="1:3" ht="14.25" customHeight="1">
      <c r="A148" s="9"/>
      <c r="B148" s="9"/>
      <c r="C148" s="9"/>
    </row>
    <row r="149" spans="1:3" ht="14.25" customHeight="1">
      <c r="A149" s="9"/>
      <c r="B149" s="9"/>
      <c r="C149" s="9"/>
    </row>
    <row r="150" spans="1:3" ht="14.25" customHeight="1">
      <c r="A150" s="9"/>
      <c r="B150" s="9"/>
      <c r="C150" s="9"/>
    </row>
    <row r="151" spans="1:3" ht="14.25" customHeight="1">
      <c r="A151" s="9"/>
      <c r="B151" s="9"/>
      <c r="C151" s="9"/>
    </row>
    <row r="152" spans="1:3" ht="14.25" customHeight="1">
      <c r="A152" s="9"/>
      <c r="B152" s="9"/>
      <c r="C152" s="9"/>
    </row>
    <row r="153" spans="1:3" ht="14.25" customHeight="1">
      <c r="A153" s="9"/>
      <c r="B153" s="9"/>
      <c r="C153" s="9"/>
    </row>
    <row r="154" spans="1:3" ht="14.25" customHeight="1">
      <c r="A154" s="9"/>
      <c r="B154" s="9"/>
      <c r="C154" s="9"/>
    </row>
    <row r="155" spans="1:3" ht="14.25" customHeight="1">
      <c r="A155" s="9"/>
      <c r="B155" s="9"/>
      <c r="C155" s="9"/>
    </row>
    <row r="156" spans="1:3" ht="14.25" customHeight="1">
      <c r="A156" s="9"/>
      <c r="B156" s="9"/>
      <c r="C156" s="9"/>
    </row>
    <row r="157" spans="1:3" ht="14.25" customHeight="1">
      <c r="A157" s="9"/>
      <c r="B157" s="9"/>
      <c r="C157" s="9"/>
    </row>
    <row r="158" spans="1:3" ht="14.25" customHeight="1">
      <c r="A158" s="9"/>
      <c r="B158" s="9"/>
      <c r="C158" s="9"/>
    </row>
    <row r="159" spans="1:3" ht="14.25" customHeight="1">
      <c r="A159" s="9"/>
      <c r="B159" s="9"/>
      <c r="C159" s="9"/>
    </row>
    <row r="160" spans="1:3" ht="14.25" customHeight="1">
      <c r="A160" s="9"/>
      <c r="B160" s="9"/>
      <c r="C160" s="9"/>
    </row>
    <row r="161" spans="1:3" ht="14.25" customHeight="1">
      <c r="A161" s="9"/>
      <c r="B161" s="9"/>
      <c r="C161" s="9"/>
    </row>
    <row r="162" spans="1:3" ht="14.25" customHeight="1">
      <c r="A162" s="9"/>
      <c r="B162" s="9"/>
      <c r="C162" s="9"/>
    </row>
    <row r="163" spans="1:3" ht="14.25" customHeight="1">
      <c r="A163" s="9"/>
      <c r="B163" s="9"/>
      <c r="C163" s="9"/>
    </row>
    <row r="164" spans="1:3" ht="14.25" customHeight="1">
      <c r="A164" s="9"/>
      <c r="B164" s="9"/>
      <c r="C164" s="9"/>
    </row>
    <row r="165" spans="1:3" ht="14.25" customHeight="1">
      <c r="A165" s="9"/>
      <c r="B165" s="9"/>
      <c r="C165" s="9"/>
    </row>
    <row r="166" spans="1:3" ht="14.25" customHeight="1">
      <c r="A166" s="9"/>
      <c r="B166" s="9"/>
      <c r="C166" s="9"/>
    </row>
    <row r="167" spans="1:3" ht="14.25" customHeight="1">
      <c r="A167" s="9"/>
      <c r="B167" s="9"/>
      <c r="C167" s="9"/>
    </row>
    <row r="168" spans="1:3" ht="14.25" customHeight="1">
      <c r="A168" s="9"/>
      <c r="B168" s="9"/>
      <c r="C168" s="9"/>
    </row>
    <row r="169" spans="1:3" ht="14.25" customHeight="1">
      <c r="A169" s="9"/>
      <c r="B169" s="9"/>
      <c r="C169" s="9"/>
    </row>
    <row r="170" spans="1:3" ht="14.25" customHeight="1">
      <c r="A170" s="9"/>
      <c r="B170" s="9"/>
      <c r="C170" s="9"/>
    </row>
    <row r="171" spans="1:3" ht="14.25" customHeight="1">
      <c r="A171" s="9"/>
      <c r="B171" s="9"/>
      <c r="C171" s="9"/>
    </row>
    <row r="172" spans="1:3" ht="14.25" customHeight="1">
      <c r="A172" s="9"/>
      <c r="B172" s="9"/>
      <c r="C172" s="9"/>
    </row>
    <row r="173" spans="1:3" ht="14.25" customHeight="1">
      <c r="A173" s="9"/>
      <c r="B173" s="9"/>
      <c r="C173" s="9"/>
    </row>
    <row r="174" spans="1:3" ht="14.25" customHeight="1">
      <c r="A174" s="9"/>
      <c r="B174" s="9"/>
      <c r="C174" s="9"/>
    </row>
    <row r="175" spans="1:3" ht="14.25" customHeight="1">
      <c r="A175" s="9"/>
      <c r="B175" s="9"/>
      <c r="C175" s="9"/>
    </row>
    <row r="176" spans="1:3" ht="14.25" customHeight="1">
      <c r="A176" s="9"/>
      <c r="B176" s="9"/>
      <c r="C176" s="9"/>
    </row>
    <row r="177" spans="1:3" ht="14.25" customHeight="1">
      <c r="A177" s="9"/>
      <c r="B177" s="9"/>
      <c r="C177" s="9"/>
    </row>
    <row r="178" spans="1:3" ht="14.25" customHeight="1">
      <c r="A178" s="9"/>
      <c r="B178" s="9"/>
      <c r="C178" s="9"/>
    </row>
    <row r="179" spans="1:3" ht="14.25" customHeight="1">
      <c r="A179" s="9"/>
      <c r="B179" s="9"/>
      <c r="C179" s="9"/>
    </row>
    <row r="180" spans="1:3" ht="14.25" customHeight="1">
      <c r="A180" s="9"/>
      <c r="B180" s="9"/>
      <c r="C180" s="9"/>
    </row>
    <row r="181" spans="1:3" ht="14.25" customHeight="1">
      <c r="A181" s="9"/>
      <c r="B181" s="9"/>
      <c r="C181" s="9"/>
    </row>
    <row r="182" spans="1:3" ht="14.25" customHeight="1">
      <c r="A182" s="9"/>
      <c r="B182" s="9"/>
      <c r="C182" s="9"/>
    </row>
    <row r="183" spans="1:3" ht="14.25" customHeight="1">
      <c r="A183" s="9"/>
      <c r="B183" s="9"/>
      <c r="C183" s="9"/>
    </row>
    <row r="184" spans="1:3" ht="14.25" customHeight="1">
      <c r="A184" s="9"/>
      <c r="B184" s="9"/>
      <c r="C184" s="9"/>
    </row>
    <row r="185" spans="1:3" ht="14.25" customHeight="1">
      <c r="A185" s="9"/>
      <c r="B185" s="9"/>
      <c r="C185" s="9"/>
    </row>
    <row r="186" spans="1:3" ht="14.25" customHeight="1">
      <c r="A186" s="9"/>
      <c r="B186" s="9"/>
      <c r="C186" s="9"/>
    </row>
    <row r="187" spans="1:3" ht="14.25" customHeight="1">
      <c r="A187" s="9"/>
      <c r="B187" s="9"/>
      <c r="C187" s="9"/>
    </row>
    <row r="188" spans="1:3" ht="14.25" customHeight="1">
      <c r="A188" s="9"/>
      <c r="B188" s="9"/>
      <c r="C188" s="9"/>
    </row>
    <row r="189" spans="1:3" ht="14.25" customHeight="1">
      <c r="A189" s="9"/>
      <c r="B189" s="9"/>
      <c r="C189" s="9"/>
    </row>
    <row r="190" spans="1:3" ht="14.25" customHeight="1">
      <c r="A190" s="9"/>
      <c r="B190" s="9"/>
      <c r="C190" s="9"/>
    </row>
    <row r="191" spans="1:3" ht="14.25" customHeight="1">
      <c r="A191" s="9"/>
      <c r="B191" s="9"/>
      <c r="C191" s="9"/>
    </row>
    <row r="192" spans="1:3" ht="14.25" customHeight="1">
      <c r="A192" s="9"/>
      <c r="B192" s="9"/>
      <c r="C192" s="9"/>
    </row>
    <row r="193" spans="1:3" ht="14.25" customHeight="1">
      <c r="A193" s="9"/>
      <c r="B193" s="9"/>
      <c r="C193" s="9"/>
    </row>
    <row r="194" spans="1:3" ht="14.25" customHeight="1">
      <c r="A194" s="9"/>
      <c r="B194" s="9"/>
      <c r="C194" s="9"/>
    </row>
    <row r="195" spans="1:3" ht="14.25" customHeight="1">
      <c r="A195" s="9"/>
      <c r="B195" s="9"/>
      <c r="C195" s="9"/>
    </row>
    <row r="196" spans="1:3" ht="14.25" customHeight="1">
      <c r="A196" s="9"/>
      <c r="B196" s="9"/>
      <c r="C196" s="9"/>
    </row>
    <row r="197" spans="1:3" ht="14.25" customHeight="1">
      <c r="A197" s="9"/>
      <c r="B197" s="9"/>
      <c r="C197" s="9"/>
    </row>
    <row r="198" spans="1:3" ht="14.25" customHeight="1">
      <c r="A198" s="9"/>
      <c r="B198" s="9"/>
      <c r="C198" s="9"/>
    </row>
    <row r="199" spans="1:3" ht="14.25" customHeight="1">
      <c r="A199" s="9"/>
      <c r="B199" s="9"/>
      <c r="C199" s="9"/>
    </row>
    <row r="200" spans="1:3" ht="14.25" customHeight="1">
      <c r="A200" s="9"/>
      <c r="B200" s="9"/>
      <c r="C200" s="9"/>
    </row>
    <row r="201" spans="1:3" ht="14.25" customHeight="1">
      <c r="A201" s="9"/>
      <c r="B201" s="9"/>
      <c r="C201" s="9"/>
    </row>
    <row r="202" spans="1:3" ht="14.25" customHeight="1">
      <c r="A202" s="9"/>
      <c r="B202" s="9"/>
      <c r="C202" s="9"/>
    </row>
    <row r="203" spans="1:3" ht="14.25" customHeight="1">
      <c r="A203" s="9"/>
      <c r="B203" s="9"/>
      <c r="C203" s="9"/>
    </row>
    <row r="204" spans="1:3" ht="14.25" customHeight="1">
      <c r="A204" s="9"/>
      <c r="B204" s="9"/>
      <c r="C204" s="9"/>
    </row>
    <row r="205" spans="1:3" ht="14.25" customHeight="1">
      <c r="A205" s="9"/>
      <c r="B205" s="9"/>
      <c r="C205" s="9"/>
    </row>
    <row r="206" spans="1:3" ht="14.25" customHeight="1">
      <c r="A206" s="9"/>
      <c r="B206" s="9"/>
      <c r="C206" s="9"/>
    </row>
    <row r="207" spans="1:3" ht="14.25" customHeight="1">
      <c r="A207" s="9"/>
      <c r="B207" s="9"/>
      <c r="C207" s="9"/>
    </row>
    <row r="208" spans="1:3" ht="14.25" customHeight="1">
      <c r="A208" s="9"/>
      <c r="B208" s="9"/>
      <c r="C208" s="9"/>
    </row>
    <row r="209" spans="1:3" ht="14.25" customHeight="1">
      <c r="A209" s="9"/>
      <c r="B209" s="9"/>
      <c r="C209" s="9"/>
    </row>
    <row r="210" spans="1:3" ht="14.25" customHeight="1">
      <c r="A210" s="9"/>
      <c r="B210" s="9"/>
      <c r="C210" s="9"/>
    </row>
    <row r="211" spans="1:3" ht="14.25" customHeight="1">
      <c r="A211" s="9"/>
      <c r="B211" s="9"/>
      <c r="C211" s="9"/>
    </row>
    <row r="212" spans="1:3" ht="14.25" customHeight="1">
      <c r="A212" s="9"/>
      <c r="B212" s="9"/>
      <c r="C212" s="9"/>
    </row>
    <row r="213" spans="1:3" ht="14.25" customHeight="1">
      <c r="A213" s="9"/>
      <c r="B213" s="9"/>
      <c r="C213" s="9"/>
    </row>
    <row r="214" spans="1:3" ht="14.25" customHeight="1">
      <c r="A214" s="9"/>
      <c r="B214" s="9"/>
      <c r="C214" s="9"/>
    </row>
    <row r="215" spans="1:3" ht="14.25" customHeight="1">
      <c r="A215" s="9"/>
      <c r="B215" s="9"/>
      <c r="C215" s="9"/>
    </row>
    <row r="216" spans="1:3" ht="14.25" customHeight="1">
      <c r="A216" s="9"/>
      <c r="B216" s="9"/>
      <c r="C216" s="9"/>
    </row>
    <row r="217" spans="1:3" ht="14.25" customHeight="1">
      <c r="A217" s="9"/>
      <c r="B217" s="9"/>
      <c r="C217" s="9"/>
    </row>
    <row r="218" spans="1:3" ht="14.25" customHeight="1">
      <c r="A218" s="9"/>
      <c r="B218" s="9"/>
      <c r="C218" s="9"/>
    </row>
    <row r="219" spans="1:3" ht="14.25" customHeight="1">
      <c r="A219" s="9"/>
      <c r="B219" s="9"/>
      <c r="C219" s="9"/>
    </row>
    <row r="220" spans="1:3" ht="14.25" customHeight="1">
      <c r="A220" s="9"/>
      <c r="B220" s="9"/>
      <c r="C220" s="9"/>
    </row>
    <row r="221" spans="1:3" ht="14.25" customHeight="1">
      <c r="A221" s="9"/>
      <c r="B221" s="9"/>
      <c r="C221" s="9"/>
    </row>
    <row r="222" spans="1:3" ht="14.25" customHeight="1">
      <c r="A222" s="9"/>
      <c r="B222" s="9"/>
      <c r="C222" s="9"/>
    </row>
    <row r="223" spans="1:3" ht="14.25" customHeight="1">
      <c r="A223" s="9"/>
      <c r="B223" s="9"/>
      <c r="C223" s="9"/>
    </row>
    <row r="224" spans="1:3" ht="14.25" customHeight="1">
      <c r="A224" s="9"/>
      <c r="B224" s="9"/>
      <c r="C224" s="9"/>
    </row>
    <row r="225" spans="1:3" ht="14.25" customHeight="1">
      <c r="A225" s="9"/>
      <c r="B225" s="9"/>
      <c r="C225" s="9"/>
    </row>
    <row r="226" spans="1:3" ht="14.25" customHeight="1">
      <c r="A226" s="9"/>
      <c r="B226" s="9"/>
      <c r="C226" s="9"/>
    </row>
    <row r="227" spans="1:3" ht="14.25" customHeight="1">
      <c r="A227" s="9"/>
      <c r="B227" s="9"/>
      <c r="C227" s="9"/>
    </row>
    <row r="228" spans="1:3" ht="14.25" customHeight="1">
      <c r="A228" s="9"/>
      <c r="B228" s="9"/>
      <c r="C228" s="9"/>
    </row>
    <row r="229" spans="1:3" ht="14.25" customHeight="1">
      <c r="A229" s="9"/>
      <c r="B229" s="9"/>
      <c r="C229" s="9"/>
    </row>
    <row r="230" spans="1:3" ht="14.25" customHeight="1">
      <c r="A230" s="9"/>
      <c r="B230" s="9"/>
      <c r="C230" s="9"/>
    </row>
    <row r="231" spans="1:3" ht="14.25" customHeight="1">
      <c r="A231" s="9"/>
      <c r="B231" s="9"/>
      <c r="C231" s="9"/>
    </row>
    <row r="232" spans="1:3" ht="14.25" customHeight="1">
      <c r="A232" s="9"/>
      <c r="B232" s="9"/>
      <c r="C232" s="9"/>
    </row>
    <row r="233" spans="1:3" ht="14.25" customHeight="1">
      <c r="A233" s="9"/>
      <c r="B233" s="9"/>
      <c r="C233" s="9"/>
    </row>
    <row r="234" spans="1:3" ht="14.25" customHeight="1">
      <c r="A234" s="9"/>
      <c r="B234" s="9"/>
      <c r="C234" s="9"/>
    </row>
    <row r="235" spans="1:3" ht="14.25" customHeight="1">
      <c r="A235" s="9"/>
      <c r="B235" s="9"/>
      <c r="C235" s="9"/>
    </row>
    <row r="236" spans="1:3" ht="14.25" customHeight="1">
      <c r="A236" s="9"/>
      <c r="B236" s="9"/>
      <c r="C236" s="9"/>
    </row>
    <row r="237" spans="1:3" ht="14.25" customHeight="1">
      <c r="A237" s="9"/>
      <c r="B237" s="9"/>
      <c r="C237" s="9"/>
    </row>
    <row r="238" spans="1:3" ht="14.25" customHeight="1">
      <c r="A238" s="9"/>
      <c r="B238" s="9"/>
      <c r="C238" s="9"/>
    </row>
    <row r="239" spans="1:3" ht="14.25" customHeight="1">
      <c r="A239" s="9"/>
      <c r="B239" s="9"/>
      <c r="C239" s="9"/>
    </row>
    <row r="240" spans="1:3" ht="14.25" customHeight="1">
      <c r="A240" s="9"/>
      <c r="B240" s="9"/>
      <c r="C240" s="9"/>
    </row>
    <row r="241" spans="1:3" ht="14.25" customHeight="1">
      <c r="A241" s="9"/>
      <c r="B241" s="9"/>
      <c r="C241" s="9"/>
    </row>
    <row r="242" spans="1:3" ht="14.25" customHeight="1">
      <c r="A242" s="9"/>
      <c r="B242" s="9"/>
      <c r="C242" s="9"/>
    </row>
    <row r="243" spans="1:3" ht="14.25" customHeight="1">
      <c r="A243" s="9"/>
      <c r="B243" s="9"/>
      <c r="C243" s="9"/>
    </row>
    <row r="244" spans="1:3" ht="14.25" customHeight="1">
      <c r="A244" s="9"/>
      <c r="B244" s="9"/>
      <c r="C244" s="9"/>
    </row>
    <row r="245" spans="1:3" ht="14.25" customHeight="1">
      <c r="A245" s="9"/>
      <c r="B245" s="9"/>
      <c r="C245" s="9"/>
    </row>
    <row r="246" spans="1:3" ht="14.25" customHeight="1">
      <c r="A246" s="9"/>
      <c r="B246" s="9"/>
      <c r="C246" s="9"/>
    </row>
    <row r="247" spans="1:3" ht="14.25" customHeight="1">
      <c r="A247" s="9"/>
      <c r="B247" s="9"/>
      <c r="C247" s="9"/>
    </row>
    <row r="248" spans="1:3" ht="14.25" customHeight="1">
      <c r="A248" s="9"/>
      <c r="B248" s="9"/>
      <c r="C248" s="9"/>
    </row>
    <row r="249" spans="1:3" ht="14.25" customHeight="1">
      <c r="A249" s="9"/>
      <c r="B249" s="9"/>
      <c r="C249" s="9"/>
    </row>
    <row r="250" spans="1:3" ht="14.25" customHeight="1">
      <c r="A250" s="9"/>
      <c r="B250" s="9"/>
      <c r="C250" s="9"/>
    </row>
    <row r="251" spans="1:3" ht="14.25" customHeight="1">
      <c r="A251" s="9"/>
      <c r="B251" s="9"/>
      <c r="C251" s="9"/>
    </row>
    <row r="252" spans="1:3" ht="14.25" customHeight="1">
      <c r="A252" s="9"/>
      <c r="B252" s="9"/>
      <c r="C252" s="9"/>
    </row>
    <row r="253" spans="1:3" ht="14.25" customHeight="1">
      <c r="A253" s="9"/>
      <c r="B253" s="9"/>
      <c r="C253" s="9"/>
    </row>
    <row r="254" spans="1:3" ht="14.25" customHeight="1">
      <c r="A254" s="9"/>
      <c r="B254" s="9"/>
      <c r="C254" s="9"/>
    </row>
    <row r="255" spans="1:3" ht="14.25" customHeight="1">
      <c r="A255" s="9"/>
      <c r="B255" s="9"/>
      <c r="C255" s="9"/>
    </row>
    <row r="256" spans="1:3" ht="14.25" customHeight="1">
      <c r="A256" s="9"/>
      <c r="B256" s="9"/>
      <c r="C256" s="9"/>
    </row>
    <row r="257" spans="1:3" ht="14.25" customHeight="1">
      <c r="A257" s="9"/>
      <c r="B257" s="9"/>
      <c r="C257" s="9"/>
    </row>
    <row r="258" spans="1:3" ht="14.25" customHeight="1">
      <c r="A258" s="9"/>
      <c r="B258" s="9"/>
      <c r="C258" s="9"/>
    </row>
    <row r="259" spans="1:3" ht="14.25" customHeight="1">
      <c r="A259" s="9"/>
      <c r="B259" s="9"/>
      <c r="C259" s="9"/>
    </row>
    <row r="260" spans="1:3" ht="14.25" customHeight="1">
      <c r="A260" s="9"/>
      <c r="B260" s="9"/>
      <c r="C260" s="9"/>
    </row>
    <row r="261" spans="1:3" ht="14.25" customHeight="1">
      <c r="A261" s="9"/>
      <c r="B261" s="9"/>
      <c r="C261" s="9"/>
    </row>
    <row r="262" spans="1:3" ht="14.25" customHeight="1">
      <c r="A262" s="9"/>
      <c r="B262" s="9"/>
      <c r="C262" s="9"/>
    </row>
    <row r="263" spans="1:3" ht="14.25" customHeight="1">
      <c r="A263" s="9"/>
      <c r="B263" s="9"/>
      <c r="C263" s="9"/>
    </row>
    <row r="264" spans="1:3" ht="14.25" customHeight="1">
      <c r="A264" s="9"/>
      <c r="B264" s="9"/>
      <c r="C264" s="9"/>
    </row>
    <row r="265" spans="1:3" ht="14.25" customHeight="1">
      <c r="A265" s="9"/>
      <c r="B265" s="9"/>
      <c r="C265" s="9"/>
    </row>
    <row r="266" spans="1:3" ht="14.25" customHeight="1">
      <c r="A266" s="9"/>
      <c r="B266" s="9"/>
      <c r="C266" s="9"/>
    </row>
    <row r="267" spans="1:3" ht="14.25" customHeight="1">
      <c r="A267" s="9"/>
      <c r="B267" s="9"/>
      <c r="C267" s="9"/>
    </row>
    <row r="268" spans="1:3" ht="14.25" customHeight="1">
      <c r="A268" s="9"/>
      <c r="B268" s="9"/>
      <c r="C268" s="9"/>
    </row>
    <row r="269" spans="1:3" ht="14.25" customHeight="1">
      <c r="A269" s="9"/>
      <c r="B269" s="9"/>
      <c r="C269" s="9"/>
    </row>
    <row r="270" spans="1:3" ht="14.25" customHeight="1">
      <c r="A270" s="9"/>
      <c r="B270" s="9"/>
      <c r="C270" s="9"/>
    </row>
    <row r="271" spans="1:3" ht="14.25" customHeight="1">
      <c r="A271" s="9"/>
      <c r="B271" s="9"/>
      <c r="C271" s="9"/>
    </row>
    <row r="272" spans="1:3" ht="14.25" customHeight="1">
      <c r="A272" s="9"/>
      <c r="B272" s="9"/>
      <c r="C272" s="9"/>
    </row>
    <row r="273" spans="1:3" ht="14.25" customHeight="1">
      <c r="A273" s="9"/>
      <c r="B273" s="9"/>
      <c r="C273" s="9"/>
    </row>
    <row r="274" spans="1:3" ht="14.25" customHeight="1">
      <c r="A274" s="9"/>
      <c r="B274" s="9"/>
      <c r="C274" s="9"/>
    </row>
    <row r="275" spans="1:3" ht="14.25" customHeight="1">
      <c r="A275" s="9"/>
      <c r="B275" s="9"/>
      <c r="C275" s="9"/>
    </row>
    <row r="276" spans="1:3" ht="14.25" customHeight="1">
      <c r="A276" s="9"/>
      <c r="B276" s="9"/>
      <c r="C276" s="9"/>
    </row>
    <row r="277" spans="1:3" ht="14.25" customHeight="1">
      <c r="A277" s="9"/>
      <c r="B277" s="9"/>
      <c r="C277" s="9"/>
    </row>
    <row r="278" spans="1:3" ht="14.25" customHeight="1">
      <c r="A278" s="9"/>
      <c r="B278" s="9"/>
      <c r="C278" s="9"/>
    </row>
    <row r="279" spans="1:3" ht="14.25" customHeight="1">
      <c r="A279" s="9"/>
      <c r="B279" s="9"/>
      <c r="C279" s="9"/>
    </row>
    <row r="280" spans="1:3" ht="14.25" customHeight="1">
      <c r="A280" s="9"/>
      <c r="B280" s="9"/>
      <c r="C280" s="9"/>
    </row>
    <row r="281" spans="1:3" ht="14.25" customHeight="1">
      <c r="A281" s="9"/>
      <c r="B281" s="9"/>
      <c r="C281" s="9"/>
    </row>
    <row r="282" spans="1:3" ht="14.25" customHeight="1">
      <c r="A282" s="9"/>
      <c r="B282" s="9"/>
      <c r="C282" s="9"/>
    </row>
    <row r="283" spans="1:3" ht="14.25" customHeight="1">
      <c r="A283" s="9"/>
      <c r="B283" s="9"/>
      <c r="C283" s="9"/>
    </row>
    <row r="284" spans="1:3" ht="14.25" customHeight="1">
      <c r="A284" s="9"/>
      <c r="B284" s="9"/>
      <c r="C284" s="9"/>
    </row>
    <row r="285" spans="1:3" ht="14.25" customHeight="1">
      <c r="A285" s="9"/>
      <c r="B285" s="9"/>
      <c r="C285" s="9"/>
    </row>
    <row r="286" spans="1:3" ht="14.25" customHeight="1">
      <c r="A286" s="9"/>
      <c r="B286" s="9"/>
      <c r="C286" s="9"/>
    </row>
    <row r="287" spans="1:3" ht="14.25" customHeight="1">
      <c r="A287" s="9"/>
      <c r="B287" s="9"/>
      <c r="C287" s="9"/>
    </row>
    <row r="288" spans="1:3" ht="14.25" customHeight="1">
      <c r="A288" s="9"/>
      <c r="B288" s="9"/>
      <c r="C288" s="9"/>
    </row>
    <row r="289" spans="1:3" ht="14.25" customHeight="1">
      <c r="A289" s="9"/>
      <c r="B289" s="9"/>
      <c r="C289" s="9"/>
    </row>
    <row r="290" spans="1:3" ht="14.25" customHeight="1">
      <c r="A290" s="9"/>
      <c r="B290" s="9"/>
      <c r="C290" s="9"/>
    </row>
    <row r="291" spans="1:3" ht="14.25" customHeight="1">
      <c r="A291" s="9"/>
      <c r="B291" s="9"/>
      <c r="C291" s="9"/>
    </row>
    <row r="292" spans="1:3" ht="14.25" customHeight="1">
      <c r="A292" s="9"/>
      <c r="B292" s="9"/>
      <c r="C292" s="9"/>
    </row>
    <row r="293" spans="1:3" ht="14.25" customHeight="1">
      <c r="A293" s="9"/>
      <c r="B293" s="9"/>
      <c r="C293" s="9"/>
    </row>
    <row r="294" spans="1:3" ht="14.25" customHeight="1">
      <c r="A294" s="9"/>
      <c r="B294" s="9"/>
      <c r="C294" s="9"/>
    </row>
    <row r="295" spans="1:3" ht="14.25" customHeight="1">
      <c r="A295" s="9"/>
      <c r="B295" s="9"/>
      <c r="C295" s="9"/>
    </row>
    <row r="296" spans="1:3" ht="14.25" customHeight="1">
      <c r="A296" s="9"/>
      <c r="B296" s="9"/>
      <c r="C296" s="9"/>
    </row>
    <row r="297" spans="1:3" ht="14.25" customHeight="1">
      <c r="A297" s="9"/>
      <c r="B297" s="9"/>
      <c r="C297" s="9"/>
    </row>
    <row r="298" spans="1:3" ht="14.25" customHeight="1">
      <c r="A298" s="9"/>
      <c r="B298" s="9"/>
      <c r="C298" s="9"/>
    </row>
    <row r="299" spans="1:3" ht="14.25" customHeight="1">
      <c r="A299" s="9"/>
      <c r="B299" s="9"/>
      <c r="C299" s="9"/>
    </row>
    <row r="300" spans="1:3" ht="14.25" customHeight="1">
      <c r="A300" s="9"/>
      <c r="B300" s="9"/>
      <c r="C300" s="9"/>
    </row>
    <row r="301" spans="1:3" ht="14.25" customHeight="1">
      <c r="A301" s="9"/>
      <c r="B301" s="9"/>
      <c r="C301" s="9"/>
    </row>
    <row r="302" spans="1:3" ht="14.25" customHeight="1">
      <c r="A302" s="9"/>
      <c r="B302" s="9"/>
      <c r="C302" s="9"/>
    </row>
    <row r="303" spans="1:3" ht="14.25" customHeight="1">
      <c r="A303" s="9"/>
      <c r="B303" s="9"/>
      <c r="C303" s="9"/>
    </row>
    <row r="304" spans="1:3" ht="14.25" customHeight="1">
      <c r="A304" s="9"/>
      <c r="B304" s="9"/>
      <c r="C304" s="9"/>
    </row>
    <row r="305" spans="1:3" ht="14.25" customHeight="1">
      <c r="A305" s="9"/>
      <c r="B305" s="9"/>
      <c r="C305" s="9"/>
    </row>
    <row r="306" spans="1:3" ht="14.25" customHeight="1">
      <c r="A306" s="9"/>
      <c r="B306" s="9"/>
      <c r="C306" s="9"/>
    </row>
    <row r="307" spans="1:3" ht="14.25" customHeight="1">
      <c r="A307" s="9"/>
      <c r="B307" s="9"/>
      <c r="C307" s="9"/>
    </row>
    <row r="308" spans="1:3" ht="14.25" customHeight="1">
      <c r="A308" s="9"/>
      <c r="B308" s="9"/>
      <c r="C308" s="9"/>
    </row>
    <row r="309" spans="1:3" ht="14.25" customHeight="1">
      <c r="A309" s="9"/>
      <c r="B309" s="9"/>
      <c r="C309" s="9"/>
    </row>
    <row r="310" spans="1:3" ht="14.25" customHeight="1">
      <c r="A310" s="9"/>
      <c r="B310" s="9"/>
      <c r="C310" s="9"/>
    </row>
    <row r="311" spans="1:3" ht="14.25" customHeight="1">
      <c r="A311" s="9"/>
      <c r="B311" s="9"/>
      <c r="C311" s="9"/>
    </row>
    <row r="312" spans="1:3" ht="14.25" customHeight="1">
      <c r="A312" s="9"/>
      <c r="B312" s="9"/>
      <c r="C312" s="9"/>
    </row>
    <row r="313" spans="1:3" ht="14.25" customHeight="1">
      <c r="A313" s="9"/>
      <c r="B313" s="9"/>
      <c r="C313" s="9"/>
    </row>
    <row r="314" spans="1:3" ht="14.25" customHeight="1">
      <c r="A314" s="9"/>
      <c r="B314" s="9"/>
      <c r="C314" s="9"/>
    </row>
    <row r="315" spans="1:3" ht="14.25" customHeight="1">
      <c r="A315" s="9"/>
      <c r="B315" s="9"/>
      <c r="C315" s="9"/>
    </row>
    <row r="316" spans="1:3" ht="14.25" customHeight="1">
      <c r="A316" s="9"/>
      <c r="B316" s="9"/>
      <c r="C316" s="9"/>
    </row>
    <row r="317" spans="1:3" ht="14.25" customHeight="1">
      <c r="A317" s="9"/>
      <c r="B317" s="9"/>
      <c r="C317" s="9"/>
    </row>
    <row r="318" spans="1:3" ht="14.25" customHeight="1">
      <c r="A318" s="9"/>
      <c r="B318" s="9"/>
      <c r="C318" s="9"/>
    </row>
    <row r="319" spans="1:3" ht="14.25" customHeight="1">
      <c r="A319" s="9"/>
      <c r="B319" s="9"/>
      <c r="C319" s="9"/>
    </row>
    <row r="320" spans="1:3" ht="14.25" customHeight="1">
      <c r="A320" s="9"/>
      <c r="B320" s="9"/>
      <c r="C320" s="9"/>
    </row>
    <row r="321" spans="1:3" ht="14.25" customHeight="1">
      <c r="A321" s="9"/>
      <c r="B321" s="9"/>
      <c r="C321" s="9"/>
    </row>
    <row r="322" spans="1:3" ht="14.25" customHeight="1">
      <c r="A322" s="9"/>
      <c r="B322" s="9"/>
      <c r="C322" s="9"/>
    </row>
    <row r="323" spans="1:3" ht="14.25" customHeight="1">
      <c r="A323" s="9"/>
      <c r="B323" s="9"/>
      <c r="C323" s="9"/>
    </row>
    <row r="324" spans="1:3" ht="14.25" customHeight="1">
      <c r="A324" s="9"/>
      <c r="B324" s="9"/>
      <c r="C324" s="9"/>
    </row>
    <row r="325" spans="1:3" ht="14.25" customHeight="1">
      <c r="A325" s="9"/>
      <c r="B325" s="9"/>
      <c r="C325" s="9"/>
    </row>
    <row r="326" spans="1:3" ht="14.25" customHeight="1">
      <c r="A326" s="9"/>
      <c r="B326" s="9"/>
      <c r="C326" s="9"/>
    </row>
    <row r="327" spans="1:3" ht="14.25" customHeight="1">
      <c r="A327" s="9"/>
      <c r="B327" s="9"/>
      <c r="C327" s="9"/>
    </row>
    <row r="328" spans="1:3" ht="14.25" customHeight="1">
      <c r="A328" s="9"/>
      <c r="B328" s="9"/>
      <c r="C328" s="9"/>
    </row>
    <row r="329" spans="1:3" ht="14.25" customHeight="1">
      <c r="A329" s="9"/>
      <c r="B329" s="9"/>
      <c r="C329" s="9"/>
    </row>
    <row r="330" spans="1:3" ht="14.25" customHeight="1">
      <c r="A330" s="9"/>
      <c r="B330" s="9"/>
      <c r="C330" s="9"/>
    </row>
    <row r="331" spans="1:3" ht="14.25" customHeight="1">
      <c r="A331" s="9"/>
      <c r="B331" s="9"/>
      <c r="C331" s="9"/>
    </row>
    <row r="332" spans="1:3" ht="14.25" customHeight="1">
      <c r="A332" s="9"/>
      <c r="B332" s="9"/>
      <c r="C332" s="9"/>
    </row>
    <row r="333" spans="1:3" ht="14.25" customHeight="1">
      <c r="A333" s="9"/>
      <c r="B333" s="9"/>
      <c r="C333" s="9"/>
    </row>
    <row r="334" spans="1:3" ht="14.25" customHeight="1">
      <c r="A334" s="9"/>
      <c r="B334" s="9"/>
      <c r="C334" s="9"/>
    </row>
    <row r="335" spans="1:3" ht="14.25" customHeight="1">
      <c r="A335" s="9"/>
      <c r="B335" s="9"/>
      <c r="C335" s="9"/>
    </row>
    <row r="336" spans="1:3" ht="14.25" customHeight="1">
      <c r="A336" s="9"/>
      <c r="B336" s="9"/>
      <c r="C336" s="9"/>
    </row>
    <row r="337" spans="1:3" ht="14.25" customHeight="1">
      <c r="A337" s="9"/>
      <c r="B337" s="9"/>
      <c r="C337" s="9"/>
    </row>
    <row r="338" spans="1:3" ht="14.25" customHeight="1">
      <c r="A338" s="9"/>
      <c r="B338" s="9"/>
      <c r="C338" s="9"/>
    </row>
    <row r="339" spans="1:3" ht="14.25" customHeight="1">
      <c r="A339" s="9"/>
      <c r="B339" s="9"/>
      <c r="C339" s="9"/>
    </row>
    <row r="340" spans="1:3" ht="14.25" customHeight="1">
      <c r="A340" s="9"/>
      <c r="B340" s="9"/>
      <c r="C340" s="9"/>
    </row>
    <row r="341" spans="1:3" ht="14.25" customHeight="1">
      <c r="A341" s="9"/>
      <c r="B341" s="9"/>
      <c r="C341" s="9"/>
    </row>
    <row r="342" spans="1:3" ht="14.25" customHeight="1">
      <c r="A342" s="9"/>
      <c r="B342" s="9"/>
      <c r="C342" s="9"/>
    </row>
    <row r="343" spans="1:3" ht="14.25" customHeight="1">
      <c r="A343" s="9"/>
      <c r="B343" s="9"/>
      <c r="C343" s="9"/>
    </row>
    <row r="344" spans="1:3" ht="14.25" customHeight="1">
      <c r="A344" s="9"/>
      <c r="B344" s="9"/>
      <c r="C344" s="9"/>
    </row>
    <row r="345" spans="1:3" ht="14.25" customHeight="1">
      <c r="A345" s="9"/>
      <c r="B345" s="9"/>
      <c r="C345" s="9"/>
    </row>
    <row r="346" spans="1:3" ht="14.25" customHeight="1">
      <c r="A346" s="9"/>
      <c r="B346" s="9"/>
      <c r="C346" s="9"/>
    </row>
    <row r="347" spans="1:3" ht="14.25" customHeight="1">
      <c r="A347" s="9"/>
      <c r="B347" s="9"/>
      <c r="C347" s="9"/>
    </row>
    <row r="348" spans="1:3" ht="14.25" customHeight="1">
      <c r="A348" s="9"/>
      <c r="B348" s="9"/>
      <c r="C348" s="9"/>
    </row>
    <row r="349" spans="1:3" ht="14.25" customHeight="1">
      <c r="A349" s="9"/>
      <c r="B349" s="9"/>
      <c r="C349" s="9"/>
    </row>
    <row r="350" spans="1:3" ht="14.25" customHeight="1">
      <c r="A350" s="9"/>
      <c r="B350" s="9"/>
      <c r="C350" s="9"/>
    </row>
    <row r="351" spans="1:3" ht="14.25" customHeight="1">
      <c r="A351" s="9"/>
      <c r="B351" s="9"/>
      <c r="C351" s="9"/>
    </row>
    <row r="352" spans="1:3" ht="14.25" customHeight="1">
      <c r="A352" s="9"/>
      <c r="B352" s="9"/>
      <c r="C352" s="9"/>
    </row>
    <row r="353" spans="1:3" ht="14.25" customHeight="1">
      <c r="A353" s="9"/>
      <c r="B353" s="9"/>
      <c r="C353" s="9"/>
    </row>
    <row r="354" spans="1:3" ht="14.25" customHeight="1">
      <c r="A354" s="9"/>
      <c r="B354" s="9"/>
      <c r="C354" s="9"/>
    </row>
    <row r="355" spans="1:3" ht="14.25" customHeight="1">
      <c r="A355" s="9"/>
      <c r="B355" s="9"/>
      <c r="C355" s="9"/>
    </row>
    <row r="356" spans="1:3" ht="14.25" customHeight="1">
      <c r="A356" s="9"/>
      <c r="B356" s="9"/>
      <c r="C356" s="9"/>
    </row>
    <row r="357" spans="1:3" ht="14.25" customHeight="1">
      <c r="A357" s="9"/>
      <c r="B357" s="9"/>
      <c r="C357" s="9"/>
    </row>
    <row r="358" spans="1:3" ht="14.25" customHeight="1">
      <c r="A358" s="9"/>
      <c r="B358" s="9"/>
      <c r="C358" s="9"/>
    </row>
    <row r="359" spans="1:3" ht="14.25" customHeight="1">
      <c r="A359" s="9"/>
      <c r="B359" s="9"/>
      <c r="C359" s="9"/>
    </row>
    <row r="360" spans="1:3" ht="14.25" customHeight="1">
      <c r="A360" s="9"/>
      <c r="B360" s="9"/>
      <c r="C360" s="9"/>
    </row>
    <row r="361" spans="1:3" ht="14.25" customHeight="1">
      <c r="A361" s="9"/>
      <c r="B361" s="9"/>
      <c r="C361" s="9"/>
    </row>
    <row r="362" spans="1:3" ht="14.25" customHeight="1">
      <c r="A362" s="9"/>
      <c r="B362" s="9"/>
      <c r="C362" s="9"/>
    </row>
    <row r="363" spans="1:3" ht="14.25" customHeight="1">
      <c r="A363" s="9"/>
      <c r="B363" s="9"/>
      <c r="C363" s="9"/>
    </row>
    <row r="364" spans="1:3" ht="14.25" customHeight="1">
      <c r="A364" s="9"/>
      <c r="B364" s="9"/>
      <c r="C364" s="9"/>
    </row>
    <row r="365" spans="1:3" ht="14.25" customHeight="1">
      <c r="A365" s="9"/>
      <c r="B365" s="9"/>
      <c r="C365" s="9"/>
    </row>
    <row r="366" spans="1:3" ht="14.25" customHeight="1">
      <c r="A366" s="9"/>
      <c r="B366" s="9"/>
      <c r="C366" s="9"/>
    </row>
    <row r="367" spans="1:3" ht="14.25" customHeight="1">
      <c r="A367" s="9"/>
      <c r="B367" s="9"/>
      <c r="C367" s="9"/>
    </row>
    <row r="368" spans="1:3" ht="14.25" customHeight="1">
      <c r="A368" s="9"/>
      <c r="B368" s="9"/>
      <c r="C368" s="9"/>
    </row>
    <row r="369" spans="1:3" ht="14.25" customHeight="1">
      <c r="A369" s="9"/>
      <c r="B369" s="9"/>
      <c r="C369" s="9"/>
    </row>
    <row r="370" spans="1:3" ht="14.25" customHeight="1">
      <c r="A370" s="9"/>
      <c r="B370" s="9"/>
      <c r="C370" s="9"/>
    </row>
    <row r="371" spans="1:3" ht="14.25" customHeight="1">
      <c r="A371" s="9"/>
      <c r="B371" s="9"/>
      <c r="C371" s="9"/>
    </row>
    <row r="372" spans="1:3" ht="14.25" customHeight="1">
      <c r="A372" s="9"/>
      <c r="B372" s="9"/>
      <c r="C372" s="9"/>
    </row>
    <row r="373" spans="1:3" ht="14.25" customHeight="1">
      <c r="A373" s="9"/>
      <c r="B373" s="9"/>
      <c r="C373" s="9"/>
    </row>
    <row r="374" spans="1:3" ht="14.25" customHeight="1">
      <c r="A374" s="9"/>
      <c r="B374" s="9"/>
      <c r="C374" s="9"/>
    </row>
    <row r="375" spans="1:3" ht="14.25" customHeight="1">
      <c r="A375" s="9"/>
      <c r="B375" s="9"/>
      <c r="C375" s="9"/>
    </row>
    <row r="376" spans="1:3" ht="14.25" customHeight="1">
      <c r="A376" s="9"/>
      <c r="B376" s="9"/>
      <c r="C376" s="9"/>
    </row>
    <row r="377" spans="1:3" ht="14.25" customHeight="1">
      <c r="A377" s="9"/>
      <c r="B377" s="9"/>
      <c r="C377" s="9"/>
    </row>
    <row r="378" spans="1:3" ht="14.25" customHeight="1">
      <c r="A378" s="9"/>
      <c r="B378" s="9"/>
      <c r="C378" s="9"/>
    </row>
    <row r="379" spans="1:3" ht="14.25" customHeight="1">
      <c r="A379" s="9"/>
      <c r="B379" s="9"/>
      <c r="C379" s="9"/>
    </row>
    <row r="380" spans="1:3" ht="14.25" customHeight="1">
      <c r="A380" s="9"/>
      <c r="B380" s="9"/>
      <c r="C380" s="9"/>
    </row>
    <row r="381" spans="1:3" ht="14.25" customHeight="1">
      <c r="A381" s="9"/>
      <c r="B381" s="9"/>
      <c r="C381" s="9"/>
    </row>
    <row r="382" spans="1:3" ht="14.25" customHeight="1">
      <c r="A382" s="9"/>
      <c r="B382" s="9"/>
      <c r="C382" s="9"/>
    </row>
    <row r="383" spans="1:3" ht="14.25" customHeight="1">
      <c r="A383" s="9"/>
      <c r="B383" s="9"/>
      <c r="C383" s="9"/>
    </row>
    <row r="384" spans="1:3" ht="14.25" customHeight="1">
      <c r="A384" s="9"/>
      <c r="B384" s="9"/>
      <c r="C384" s="9"/>
    </row>
    <row r="385" spans="1:3" ht="14.25" customHeight="1">
      <c r="A385" s="9"/>
      <c r="B385" s="9"/>
      <c r="C385" s="9"/>
    </row>
    <row r="386" spans="1:3" ht="14.25" customHeight="1">
      <c r="A386" s="9"/>
      <c r="B386" s="9"/>
      <c r="C386" s="9"/>
    </row>
    <row r="387" spans="1:3" ht="14.25" customHeight="1">
      <c r="A387" s="9"/>
      <c r="B387" s="9"/>
      <c r="C387" s="9"/>
    </row>
    <row r="388" spans="1:3" ht="14.25" customHeight="1">
      <c r="A388" s="9"/>
      <c r="B388" s="9"/>
      <c r="C388" s="9"/>
    </row>
    <row r="389" spans="1:3" ht="14.25" customHeight="1">
      <c r="A389" s="9"/>
      <c r="B389" s="9"/>
      <c r="C389" s="9"/>
    </row>
    <row r="390" spans="1:3" ht="14.25" customHeight="1">
      <c r="A390" s="9"/>
      <c r="B390" s="9"/>
      <c r="C390" s="9"/>
    </row>
    <row r="391" spans="1:3" ht="14.25" customHeight="1">
      <c r="A391" s="9"/>
      <c r="B391" s="9"/>
      <c r="C391" s="9"/>
    </row>
    <row r="392" spans="1:3" ht="14.25" customHeight="1">
      <c r="A392" s="9"/>
      <c r="B392" s="9"/>
      <c r="C392" s="9"/>
    </row>
    <row r="393" spans="1:3" ht="14.25" customHeight="1">
      <c r="A393" s="9"/>
      <c r="B393" s="9"/>
      <c r="C393" s="9"/>
    </row>
    <row r="394" spans="1:3" ht="14.25" customHeight="1">
      <c r="A394" s="9"/>
      <c r="B394" s="9"/>
      <c r="C394" s="9"/>
    </row>
    <row r="395" spans="1:3" ht="14.25" customHeight="1">
      <c r="A395" s="9"/>
      <c r="B395" s="9"/>
      <c r="C395" s="9"/>
    </row>
    <row r="396" spans="1:3" ht="14.25" customHeight="1">
      <c r="A396" s="9"/>
      <c r="B396" s="9"/>
      <c r="C396" s="9"/>
    </row>
    <row r="397" spans="1:3" ht="14.25" customHeight="1">
      <c r="A397" s="9"/>
      <c r="B397" s="9"/>
      <c r="C397" s="9"/>
    </row>
    <row r="398" spans="1:3" ht="14.25" customHeight="1">
      <c r="A398" s="9"/>
      <c r="B398" s="9"/>
      <c r="C398" s="9"/>
    </row>
    <row r="399" spans="1:3" ht="14.25" customHeight="1">
      <c r="A399" s="9"/>
      <c r="B399" s="9"/>
      <c r="C399" s="9"/>
    </row>
    <row r="400" spans="1:3" ht="14.25" customHeight="1">
      <c r="A400" s="9"/>
      <c r="B400" s="9"/>
      <c r="C400" s="9"/>
    </row>
    <row r="401" spans="1:3" ht="14.25" customHeight="1">
      <c r="A401" s="9"/>
      <c r="B401" s="9"/>
      <c r="C401" s="9"/>
    </row>
    <row r="402" spans="1:3" ht="14.25" customHeight="1">
      <c r="A402" s="9"/>
      <c r="B402" s="9"/>
      <c r="C402" s="9"/>
    </row>
    <row r="403" spans="1:3" ht="14.25" customHeight="1">
      <c r="A403" s="9"/>
      <c r="B403" s="9"/>
      <c r="C403" s="9"/>
    </row>
    <row r="404" spans="1:3" ht="14.25" customHeight="1">
      <c r="A404" s="9"/>
      <c r="B404" s="9"/>
      <c r="C404" s="9"/>
    </row>
    <row r="405" spans="1:3" ht="14.25" customHeight="1">
      <c r="A405" s="9"/>
      <c r="B405" s="9"/>
      <c r="C405" s="9"/>
    </row>
    <row r="406" spans="1:3" ht="14.25" customHeight="1">
      <c r="A406" s="9"/>
      <c r="B406" s="9"/>
      <c r="C406" s="9"/>
    </row>
    <row r="407" spans="1:3" ht="14.25" customHeight="1">
      <c r="A407" s="9"/>
      <c r="B407" s="9"/>
      <c r="C407" s="9"/>
    </row>
    <row r="408" spans="1:3" ht="14.25" customHeight="1">
      <c r="A408" s="9"/>
      <c r="B408" s="9"/>
      <c r="C408" s="9"/>
    </row>
    <row r="409" spans="1:3" ht="14.25" customHeight="1">
      <c r="A409" s="9"/>
      <c r="B409" s="9"/>
      <c r="C409" s="9"/>
    </row>
    <row r="410" spans="1:3" ht="14.25" customHeight="1">
      <c r="A410" s="9"/>
      <c r="B410" s="9"/>
      <c r="C410" s="9"/>
    </row>
    <row r="411" spans="1:3" ht="14.25" customHeight="1">
      <c r="A411" s="9"/>
      <c r="B411" s="9"/>
      <c r="C411" s="9"/>
    </row>
    <row r="412" spans="1:3" ht="14.25" customHeight="1">
      <c r="A412" s="9"/>
      <c r="B412" s="9"/>
      <c r="C412" s="9"/>
    </row>
    <row r="413" spans="1:3" ht="14.25" customHeight="1">
      <c r="A413" s="9"/>
      <c r="B413" s="9"/>
      <c r="C413" s="9"/>
    </row>
    <row r="414" spans="1:3" ht="14.25" customHeight="1">
      <c r="A414" s="9"/>
      <c r="B414" s="9"/>
      <c r="C414" s="9"/>
    </row>
    <row r="415" spans="1:3" ht="14.25" customHeight="1">
      <c r="A415" s="9"/>
      <c r="B415" s="9"/>
      <c r="C415" s="9"/>
    </row>
    <row r="416" spans="1:3" ht="14.25" customHeight="1">
      <c r="A416" s="9"/>
      <c r="B416" s="9"/>
      <c r="C416" s="9"/>
    </row>
    <row r="417" spans="1:3" ht="14.25" customHeight="1">
      <c r="A417" s="9"/>
      <c r="B417" s="9"/>
      <c r="C417" s="9"/>
    </row>
    <row r="418" spans="1:3" ht="14.25" customHeight="1">
      <c r="A418" s="9"/>
      <c r="B418" s="9"/>
      <c r="C418" s="9"/>
    </row>
    <row r="419" spans="1:3" ht="14.25" customHeight="1">
      <c r="A419" s="9"/>
      <c r="B419" s="9"/>
      <c r="C419" s="9"/>
    </row>
    <row r="420" spans="1:3" ht="14.25" customHeight="1">
      <c r="A420" s="9"/>
      <c r="B420" s="9"/>
      <c r="C420" s="9"/>
    </row>
    <row r="421" spans="1:3" ht="14.25" customHeight="1">
      <c r="A421" s="9"/>
      <c r="B421" s="9"/>
      <c r="C421" s="9"/>
    </row>
    <row r="422" spans="1:3" ht="14.25" customHeight="1">
      <c r="A422" s="9"/>
      <c r="B422" s="9"/>
      <c r="C422" s="9"/>
    </row>
    <row r="423" spans="1:3" ht="14.25" customHeight="1">
      <c r="A423" s="9"/>
      <c r="B423" s="9"/>
      <c r="C423" s="9"/>
    </row>
    <row r="424" spans="1:3" ht="14.25" customHeight="1">
      <c r="A424" s="9"/>
      <c r="B424" s="9"/>
      <c r="C424" s="9"/>
    </row>
    <row r="425" spans="1:3" ht="14.25" customHeight="1">
      <c r="A425" s="9"/>
      <c r="B425" s="9"/>
      <c r="C425" s="9"/>
    </row>
    <row r="426" spans="1:3" ht="14.25" customHeight="1">
      <c r="A426" s="9"/>
      <c r="B426" s="9"/>
      <c r="C426" s="9"/>
    </row>
    <row r="427" spans="1:3" ht="14.25" customHeight="1">
      <c r="A427" s="9"/>
      <c r="B427" s="9"/>
      <c r="C427" s="9"/>
    </row>
    <row r="428" spans="1:3" ht="14.25" customHeight="1">
      <c r="A428" s="9"/>
      <c r="B428" s="9"/>
      <c r="C428" s="9"/>
    </row>
    <row r="429" spans="1:3" ht="14.25" customHeight="1">
      <c r="A429" s="9"/>
      <c r="B429" s="9"/>
      <c r="C429" s="9"/>
    </row>
    <row r="430" spans="1:3" ht="14.25" customHeight="1">
      <c r="A430" s="9"/>
      <c r="B430" s="9"/>
      <c r="C430" s="9"/>
    </row>
    <row r="431" spans="1:3" ht="14.25" customHeight="1">
      <c r="A431" s="9"/>
      <c r="B431" s="9"/>
      <c r="C431" s="9"/>
    </row>
    <row r="432" spans="1:3" ht="14.25" customHeight="1">
      <c r="A432" s="9"/>
      <c r="B432" s="9"/>
      <c r="C432" s="9"/>
    </row>
    <row r="433" spans="1:3" ht="14.25" customHeight="1">
      <c r="A433" s="9"/>
      <c r="B433" s="9"/>
      <c r="C433" s="9"/>
    </row>
    <row r="434" spans="1:3" ht="14.25" customHeight="1">
      <c r="A434" s="9"/>
      <c r="B434" s="9"/>
      <c r="C434" s="9"/>
    </row>
    <row r="435" spans="1:3" ht="14.25" customHeight="1">
      <c r="A435" s="9"/>
      <c r="B435" s="9"/>
      <c r="C435" s="9"/>
    </row>
    <row r="436" spans="1:3" ht="14.25" customHeight="1">
      <c r="A436" s="9"/>
      <c r="B436" s="9"/>
      <c r="C436" s="9"/>
    </row>
    <row r="437" spans="1:3" ht="14.25" customHeight="1">
      <c r="A437" s="9"/>
      <c r="B437" s="9"/>
      <c r="C437" s="9"/>
    </row>
    <row r="438" spans="1:3" ht="14.25" customHeight="1">
      <c r="A438" s="9"/>
      <c r="B438" s="9"/>
      <c r="C438" s="9"/>
    </row>
    <row r="439" spans="1:3" ht="14.25" customHeight="1">
      <c r="A439" s="9"/>
      <c r="B439" s="9"/>
      <c r="C439" s="9"/>
    </row>
    <row r="440" spans="1:3" ht="14.25" customHeight="1">
      <c r="A440" s="9"/>
      <c r="B440" s="9"/>
      <c r="C440" s="9"/>
    </row>
    <row r="441" spans="1:3" ht="14.25" customHeight="1">
      <c r="A441" s="9"/>
      <c r="B441" s="9"/>
      <c r="C441" s="9"/>
    </row>
    <row r="442" spans="1:3" ht="14.25" customHeight="1">
      <c r="A442" s="9"/>
      <c r="B442" s="9"/>
      <c r="C442" s="9"/>
    </row>
    <row r="443" spans="1:3" ht="14.25" customHeight="1">
      <c r="A443" s="9"/>
      <c r="B443" s="9"/>
      <c r="C443" s="9"/>
    </row>
    <row r="444" spans="1:3" ht="14.25" customHeight="1">
      <c r="A444" s="9"/>
      <c r="B444" s="9"/>
      <c r="C444" s="9"/>
    </row>
    <row r="445" spans="1:3" ht="14.25" customHeight="1">
      <c r="A445" s="9"/>
      <c r="B445" s="9"/>
      <c r="C445" s="9"/>
    </row>
    <row r="446" spans="1:3" ht="14.25" customHeight="1">
      <c r="A446" s="9"/>
      <c r="B446" s="9"/>
      <c r="C446" s="9"/>
    </row>
    <row r="447" spans="1:3" ht="14.25" customHeight="1">
      <c r="A447" s="9"/>
      <c r="B447" s="9"/>
      <c r="C447" s="9"/>
    </row>
    <row r="448" spans="1:3" ht="14.25" customHeight="1">
      <c r="A448" s="9"/>
      <c r="B448" s="9"/>
      <c r="C448" s="9"/>
    </row>
    <row r="449" spans="1:3" ht="14.25" customHeight="1">
      <c r="A449" s="9"/>
      <c r="B449" s="9"/>
      <c r="C449" s="9"/>
    </row>
    <row r="450" spans="1:3" ht="14.25" customHeight="1">
      <c r="A450" s="9"/>
      <c r="B450" s="9"/>
      <c r="C450" s="9"/>
    </row>
    <row r="451" spans="1:3" ht="14.25" customHeight="1">
      <c r="A451" s="9"/>
      <c r="B451" s="9"/>
      <c r="C451" s="9"/>
    </row>
    <row r="452" spans="1:3" ht="14.25" customHeight="1">
      <c r="A452" s="9"/>
      <c r="B452" s="9"/>
      <c r="C452" s="9"/>
    </row>
    <row r="453" spans="1:3" ht="14.25" customHeight="1">
      <c r="A453" s="9"/>
      <c r="B453" s="9"/>
      <c r="C453" s="9"/>
    </row>
    <row r="454" spans="1:3" ht="14.25" customHeight="1">
      <c r="A454" s="9"/>
      <c r="B454" s="9"/>
      <c r="C454" s="9"/>
    </row>
    <row r="455" spans="1:3" ht="14.25" customHeight="1">
      <c r="A455" s="9"/>
      <c r="B455" s="9"/>
      <c r="C455" s="9"/>
    </row>
    <row r="456" spans="1:3" ht="14.25" customHeight="1">
      <c r="A456" s="9"/>
      <c r="B456" s="9"/>
      <c r="C456" s="9"/>
    </row>
    <row r="457" spans="1:3" ht="14.25" customHeight="1">
      <c r="A457" s="9"/>
      <c r="B457" s="9"/>
      <c r="C457" s="9"/>
    </row>
    <row r="458" spans="1:3" ht="14.25" customHeight="1">
      <c r="A458" s="9"/>
      <c r="B458" s="9"/>
      <c r="C458" s="9"/>
    </row>
    <row r="459" spans="1:3" ht="14.25" customHeight="1">
      <c r="A459" s="9"/>
      <c r="B459" s="9"/>
      <c r="C459" s="9"/>
    </row>
    <row r="460" spans="1:3" ht="14.25" customHeight="1">
      <c r="A460" s="9"/>
      <c r="B460" s="9"/>
      <c r="C460" s="9"/>
    </row>
    <row r="461" spans="1:3" ht="14.25" customHeight="1">
      <c r="A461" s="9"/>
      <c r="B461" s="9"/>
      <c r="C461" s="9"/>
    </row>
    <row r="462" spans="1:3" ht="14.25" customHeight="1">
      <c r="A462" s="9"/>
      <c r="B462" s="9"/>
      <c r="C462" s="9"/>
    </row>
    <row r="463" spans="1:3" ht="14.25" customHeight="1">
      <c r="A463" s="9"/>
      <c r="B463" s="9"/>
      <c r="C463" s="9"/>
    </row>
    <row r="464" spans="1:3" ht="14.25" customHeight="1">
      <c r="A464" s="9"/>
      <c r="B464" s="9"/>
      <c r="C464" s="9"/>
    </row>
    <row r="465" spans="1:3" ht="14.25" customHeight="1">
      <c r="A465" s="9"/>
      <c r="B465" s="9"/>
      <c r="C465" s="9"/>
    </row>
    <row r="466" spans="1:3" ht="14.25" customHeight="1">
      <c r="A466" s="9"/>
      <c r="B466" s="9"/>
      <c r="C466" s="9"/>
    </row>
    <row r="467" spans="1:3" ht="14.25" customHeight="1">
      <c r="A467" s="9"/>
      <c r="B467" s="9"/>
      <c r="C467" s="9"/>
    </row>
    <row r="468" spans="1:3" ht="14.25" customHeight="1">
      <c r="A468" s="9"/>
      <c r="B468" s="9"/>
      <c r="C468" s="9"/>
    </row>
    <row r="469" spans="1:3" ht="14.25" customHeight="1">
      <c r="A469" s="9"/>
      <c r="B469" s="9"/>
      <c r="C469" s="9"/>
    </row>
    <row r="470" spans="1:3" ht="14.25" customHeight="1">
      <c r="A470" s="9"/>
      <c r="B470" s="9"/>
      <c r="C470" s="9"/>
    </row>
    <row r="471" spans="1:3" ht="14.25" customHeight="1">
      <c r="A471" s="9"/>
      <c r="B471" s="9"/>
      <c r="C471" s="9"/>
    </row>
    <row r="472" spans="1:3" ht="14.25" customHeight="1">
      <c r="A472" s="9"/>
      <c r="B472" s="9"/>
      <c r="C472" s="9"/>
    </row>
    <row r="473" spans="1:3" ht="14.25" customHeight="1">
      <c r="A473" s="9"/>
      <c r="B473" s="9"/>
      <c r="C473" s="9"/>
    </row>
    <row r="474" spans="1:3" ht="14.25" customHeight="1">
      <c r="A474" s="9"/>
      <c r="B474" s="9"/>
      <c r="C474" s="9"/>
    </row>
    <row r="475" spans="1:3" ht="14.25" customHeight="1">
      <c r="A475" s="9"/>
      <c r="B475" s="9"/>
      <c r="C475" s="9"/>
    </row>
    <row r="476" spans="1:3" ht="14.25" customHeight="1">
      <c r="A476" s="9"/>
      <c r="B476" s="9"/>
      <c r="C476" s="9"/>
    </row>
    <row r="477" spans="1:3" ht="14.25" customHeight="1">
      <c r="A477" s="9"/>
      <c r="B477" s="9"/>
      <c r="C477" s="9"/>
    </row>
    <row r="478" spans="1:3" ht="14.25" customHeight="1">
      <c r="A478" s="9"/>
      <c r="B478" s="9"/>
      <c r="C478" s="9"/>
    </row>
    <row r="479" spans="1:3" ht="14.25" customHeight="1">
      <c r="A479" s="9"/>
      <c r="B479" s="9"/>
      <c r="C479" s="9"/>
    </row>
    <row r="480" spans="1:3" ht="14.25" customHeight="1">
      <c r="A480" s="9"/>
      <c r="B480" s="9"/>
      <c r="C480" s="9"/>
    </row>
    <row r="481" spans="1:3" ht="14.25" customHeight="1">
      <c r="A481" s="9"/>
      <c r="B481" s="9"/>
      <c r="C481" s="9"/>
    </row>
    <row r="482" spans="1:3" ht="14.25" customHeight="1">
      <c r="A482" s="9"/>
      <c r="B482" s="9"/>
      <c r="C482" s="9"/>
    </row>
    <row r="483" spans="1:3" ht="14.25" customHeight="1">
      <c r="A483" s="9"/>
      <c r="B483" s="9"/>
      <c r="C483" s="9"/>
    </row>
    <row r="484" spans="1:3" ht="14.25" customHeight="1">
      <c r="A484" s="9"/>
      <c r="B484" s="9"/>
      <c r="C484" s="9"/>
    </row>
    <row r="485" spans="1:3" ht="14.25" customHeight="1">
      <c r="A485" s="9"/>
      <c r="B485" s="9"/>
      <c r="C485" s="9"/>
    </row>
    <row r="486" spans="1:3" ht="14.25" customHeight="1">
      <c r="A486" s="9"/>
      <c r="B486" s="9"/>
      <c r="C486" s="9"/>
    </row>
    <row r="487" spans="1:3" ht="14.25" customHeight="1">
      <c r="A487" s="9"/>
      <c r="B487" s="9"/>
      <c r="C487" s="9"/>
    </row>
    <row r="488" spans="1:3" ht="14.25" customHeight="1">
      <c r="A488" s="9"/>
      <c r="B488" s="9"/>
      <c r="C488" s="9"/>
    </row>
    <row r="489" spans="1:3" ht="14.25" customHeight="1">
      <c r="A489" s="9"/>
      <c r="B489" s="9"/>
      <c r="C489" s="9"/>
    </row>
    <row r="490" spans="1:3" ht="14.25" customHeight="1">
      <c r="A490" s="9"/>
      <c r="B490" s="9"/>
      <c r="C490" s="9"/>
    </row>
    <row r="491" spans="1:3" ht="14.25" customHeight="1">
      <c r="A491" s="9"/>
      <c r="B491" s="9"/>
      <c r="C491" s="9"/>
    </row>
    <row r="492" spans="1:3" ht="14.25" customHeight="1">
      <c r="A492" s="9"/>
      <c r="B492" s="9"/>
      <c r="C492" s="9"/>
    </row>
    <row r="493" spans="1:3" ht="14.25" customHeight="1">
      <c r="A493" s="9"/>
      <c r="B493" s="9"/>
      <c r="C493" s="9"/>
    </row>
    <row r="494" spans="1:3" ht="14.25" customHeight="1">
      <c r="A494" s="9"/>
      <c r="B494" s="9"/>
      <c r="C494" s="9"/>
    </row>
    <row r="495" spans="1:3" ht="14.25" customHeight="1">
      <c r="A495" s="9"/>
      <c r="B495" s="9"/>
      <c r="C495" s="9"/>
    </row>
    <row r="496" spans="1:3" ht="14.25" customHeight="1">
      <c r="A496" s="9"/>
      <c r="B496" s="9"/>
      <c r="C496" s="9"/>
    </row>
    <row r="497" spans="1:3" ht="14.25" customHeight="1">
      <c r="A497" s="9"/>
      <c r="B497" s="9"/>
      <c r="C497" s="9"/>
    </row>
    <row r="498" spans="1:3" ht="14.25" customHeight="1">
      <c r="A498" s="9"/>
      <c r="B498" s="9"/>
      <c r="C498" s="9"/>
    </row>
    <row r="499" spans="1:3" ht="14.25" customHeight="1">
      <c r="A499" s="9"/>
      <c r="B499" s="9"/>
      <c r="C499" s="9"/>
    </row>
    <row r="500" spans="1:3" ht="14.25" customHeight="1">
      <c r="A500" s="9"/>
      <c r="B500" s="9"/>
      <c r="C500" s="9"/>
    </row>
    <row r="501" spans="1:3" ht="14.25" customHeight="1">
      <c r="A501" s="9"/>
      <c r="B501" s="9"/>
      <c r="C501" s="9"/>
    </row>
    <row r="502" spans="1:3" ht="14.25" customHeight="1">
      <c r="A502" s="9"/>
      <c r="B502" s="9"/>
      <c r="C502" s="9"/>
    </row>
    <row r="503" spans="1:3" ht="14.25" customHeight="1">
      <c r="A503" s="9"/>
      <c r="B503" s="9"/>
      <c r="C503" s="9"/>
    </row>
    <row r="504" spans="1:3" ht="14.25" customHeight="1">
      <c r="A504" s="9"/>
      <c r="B504" s="9"/>
      <c r="C504" s="9"/>
    </row>
    <row r="505" spans="1:3" ht="14.25" customHeight="1">
      <c r="A505" s="9"/>
      <c r="B505" s="9"/>
      <c r="C505" s="9"/>
    </row>
    <row r="506" spans="1:3" ht="14.25" customHeight="1">
      <c r="A506" s="9"/>
      <c r="B506" s="9"/>
      <c r="C506" s="9"/>
    </row>
    <row r="507" spans="1:3" ht="14.25" customHeight="1">
      <c r="A507" s="9"/>
      <c r="B507" s="9"/>
      <c r="C507" s="9"/>
    </row>
    <row r="508" spans="1:3" ht="14.25" customHeight="1">
      <c r="A508" s="9"/>
      <c r="B508" s="9"/>
      <c r="C508" s="9"/>
    </row>
    <row r="509" spans="1:3" ht="14.25" customHeight="1">
      <c r="A509" s="9"/>
      <c r="B509" s="9"/>
      <c r="C509" s="9"/>
    </row>
    <row r="510" spans="1:3" ht="14.25" customHeight="1">
      <c r="A510" s="9"/>
      <c r="B510" s="9"/>
      <c r="C510" s="9"/>
    </row>
    <row r="511" spans="1:3" ht="14.25" customHeight="1">
      <c r="A511" s="9"/>
      <c r="B511" s="9"/>
      <c r="C511" s="9"/>
    </row>
    <row r="512" spans="1:3" ht="14.25" customHeight="1">
      <c r="A512" s="9"/>
      <c r="B512" s="9"/>
      <c r="C512" s="9"/>
    </row>
    <row r="513" spans="1:3" ht="14.25" customHeight="1">
      <c r="A513" s="9"/>
      <c r="B513" s="9"/>
      <c r="C513" s="9"/>
    </row>
    <row r="514" spans="1:3" ht="14.25" customHeight="1">
      <c r="A514" s="9"/>
      <c r="B514" s="9"/>
      <c r="C514" s="9"/>
    </row>
    <row r="515" spans="1:3" ht="14.25" customHeight="1">
      <c r="A515" s="9"/>
      <c r="B515" s="9"/>
      <c r="C515" s="9"/>
    </row>
    <row r="516" spans="1:3" ht="14.25" customHeight="1">
      <c r="A516" s="9"/>
      <c r="B516" s="9"/>
      <c r="C516" s="9"/>
    </row>
    <row r="517" spans="1:3" ht="14.25" customHeight="1">
      <c r="A517" s="9"/>
      <c r="B517" s="9"/>
      <c r="C517" s="9"/>
    </row>
    <row r="518" spans="1:3" ht="14.25" customHeight="1">
      <c r="A518" s="9"/>
      <c r="B518" s="9"/>
      <c r="C518" s="9"/>
    </row>
    <row r="519" spans="1:3" ht="14.25" customHeight="1">
      <c r="A519" s="9"/>
      <c r="B519" s="9"/>
      <c r="C519" s="9"/>
    </row>
    <row r="520" spans="1:3" ht="14.25" customHeight="1">
      <c r="A520" s="9"/>
      <c r="B520" s="9"/>
      <c r="C520" s="9"/>
    </row>
    <row r="521" spans="1:3" ht="14.25" customHeight="1">
      <c r="A521" s="9"/>
      <c r="B521" s="9"/>
      <c r="C521" s="9"/>
    </row>
    <row r="522" spans="1:3" ht="14.25" customHeight="1">
      <c r="A522" s="9"/>
      <c r="B522" s="9"/>
      <c r="C522" s="9"/>
    </row>
    <row r="523" spans="1:3" ht="14.25" customHeight="1">
      <c r="A523" s="9"/>
      <c r="B523" s="9"/>
      <c r="C523" s="9"/>
    </row>
    <row r="524" spans="1:3" ht="14.25" customHeight="1">
      <c r="A524" s="9"/>
      <c r="B524" s="9"/>
      <c r="C524" s="9"/>
    </row>
    <row r="525" spans="1:3" ht="14.25" customHeight="1">
      <c r="A525" s="9"/>
      <c r="B525" s="9"/>
      <c r="C525" s="9"/>
    </row>
    <row r="526" spans="1:3" ht="14.25" customHeight="1">
      <c r="A526" s="9"/>
      <c r="B526" s="9"/>
      <c r="C526" s="9"/>
    </row>
    <row r="527" spans="1:3" ht="14.25" customHeight="1">
      <c r="A527" s="9"/>
      <c r="B527" s="9"/>
      <c r="C527" s="9"/>
    </row>
    <row r="528" spans="1:3" ht="14.25" customHeight="1">
      <c r="A528" s="9"/>
      <c r="B528" s="9"/>
      <c r="C528" s="9"/>
    </row>
    <row r="529" spans="1:3" ht="14.25" customHeight="1">
      <c r="A529" s="9"/>
      <c r="B529" s="9"/>
      <c r="C529" s="9"/>
    </row>
    <row r="530" spans="1:3" ht="14.25" customHeight="1">
      <c r="A530" s="9"/>
      <c r="B530" s="9"/>
      <c r="C530" s="9"/>
    </row>
    <row r="531" spans="1:3" ht="14.25" customHeight="1">
      <c r="A531" s="9"/>
      <c r="B531" s="9"/>
      <c r="C531" s="9"/>
    </row>
    <row r="532" spans="1:3" ht="14.25" customHeight="1">
      <c r="A532" s="9"/>
      <c r="B532" s="9"/>
      <c r="C532" s="9"/>
    </row>
    <row r="533" spans="1:3" ht="14.25" customHeight="1">
      <c r="A533" s="9"/>
      <c r="B533" s="9"/>
      <c r="C533" s="9"/>
    </row>
    <row r="534" spans="1:3" ht="14.25" customHeight="1">
      <c r="A534" s="9"/>
      <c r="B534" s="9"/>
      <c r="C534" s="9"/>
    </row>
    <row r="535" spans="1:3" ht="14.25" customHeight="1">
      <c r="A535" s="9"/>
      <c r="B535" s="9"/>
      <c r="C535" s="9"/>
    </row>
    <row r="536" spans="1:3" ht="14.25" customHeight="1">
      <c r="A536" s="9"/>
      <c r="B536" s="9"/>
      <c r="C536" s="9"/>
    </row>
    <row r="537" spans="1:3" ht="14.25" customHeight="1">
      <c r="A537" s="9"/>
      <c r="B537" s="9"/>
      <c r="C537" s="9"/>
    </row>
    <row r="538" spans="1:3" ht="14.25" customHeight="1">
      <c r="A538" s="9"/>
      <c r="B538" s="9"/>
      <c r="C538" s="9"/>
    </row>
    <row r="539" spans="1:3" ht="14.25" customHeight="1">
      <c r="A539" s="9"/>
      <c r="B539" s="9"/>
      <c r="C539" s="9"/>
    </row>
    <row r="540" spans="1:3" ht="14.25" customHeight="1">
      <c r="A540" s="9"/>
      <c r="B540" s="9"/>
      <c r="C540" s="9"/>
    </row>
    <row r="541" spans="1:3" ht="14.25" customHeight="1">
      <c r="A541" s="9"/>
      <c r="B541" s="9"/>
      <c r="C541" s="9"/>
    </row>
    <row r="542" spans="1:3" ht="14.25" customHeight="1">
      <c r="A542" s="9"/>
      <c r="B542" s="9"/>
      <c r="C542" s="9"/>
    </row>
    <row r="543" spans="1:3" ht="14.25" customHeight="1">
      <c r="A543" s="9"/>
      <c r="B543" s="9"/>
      <c r="C543" s="9"/>
    </row>
    <row r="544" spans="1:3" ht="14.25" customHeight="1">
      <c r="A544" s="9"/>
      <c r="B544" s="9"/>
      <c r="C544" s="9"/>
    </row>
    <row r="545" spans="1:3" ht="14.25" customHeight="1">
      <c r="A545" s="9"/>
      <c r="B545" s="9"/>
      <c r="C545" s="9"/>
    </row>
    <row r="546" spans="1:3" ht="14.25" customHeight="1">
      <c r="A546" s="9"/>
      <c r="B546" s="9"/>
      <c r="C546" s="9"/>
    </row>
    <row r="547" spans="1:3" ht="14.25" customHeight="1">
      <c r="A547" s="9"/>
      <c r="B547" s="9"/>
      <c r="C547" s="9"/>
    </row>
    <row r="548" spans="1:3" ht="14.25" customHeight="1">
      <c r="A548" s="9"/>
      <c r="B548" s="9"/>
      <c r="C548" s="9"/>
    </row>
    <row r="549" spans="1:3" ht="14.25" customHeight="1">
      <c r="A549" s="9"/>
      <c r="B549" s="9"/>
      <c r="C549" s="9"/>
    </row>
    <row r="550" spans="1:3" ht="14.25" customHeight="1">
      <c r="A550" s="9"/>
      <c r="B550" s="9"/>
      <c r="C550" s="9"/>
    </row>
    <row r="551" spans="1:3" ht="14.25" customHeight="1">
      <c r="A551" s="9"/>
      <c r="B551" s="9"/>
      <c r="C551" s="9"/>
    </row>
    <row r="552" spans="1:3" ht="14.25" customHeight="1">
      <c r="A552" s="9"/>
      <c r="B552" s="9"/>
      <c r="C552" s="9"/>
    </row>
    <row r="553" spans="1:3" ht="14.25" customHeight="1">
      <c r="A553" s="9"/>
      <c r="B553" s="9"/>
      <c r="C553" s="9"/>
    </row>
    <row r="554" spans="1:3" ht="14.25" customHeight="1">
      <c r="A554" s="9"/>
      <c r="B554" s="9"/>
      <c r="C554" s="9"/>
    </row>
    <row r="555" spans="1:3" ht="14.25" customHeight="1">
      <c r="A555" s="9"/>
      <c r="B555" s="9"/>
      <c r="C555" s="9"/>
    </row>
    <row r="556" spans="1:3" ht="14.25" customHeight="1">
      <c r="A556" s="9"/>
      <c r="B556" s="9"/>
      <c r="C556" s="9"/>
    </row>
    <row r="557" spans="1:3" ht="14.25" customHeight="1">
      <c r="A557" s="9"/>
      <c r="B557" s="9"/>
      <c r="C557" s="9"/>
    </row>
    <row r="558" spans="1:3" ht="14.25" customHeight="1">
      <c r="A558" s="9"/>
      <c r="B558" s="9"/>
      <c r="C558" s="9"/>
    </row>
    <row r="559" spans="1:3" ht="14.25" customHeight="1">
      <c r="A559" s="9"/>
      <c r="B559" s="9"/>
      <c r="C559" s="9"/>
    </row>
    <row r="560" spans="1:3" ht="14.25" customHeight="1">
      <c r="A560" s="9"/>
      <c r="B560" s="9"/>
      <c r="C560" s="9"/>
    </row>
    <row r="561" spans="1:3" ht="14.25" customHeight="1">
      <c r="A561" s="9"/>
      <c r="B561" s="9"/>
      <c r="C561" s="9"/>
    </row>
    <row r="562" spans="1:3" ht="14.25" customHeight="1">
      <c r="A562" s="9"/>
      <c r="B562" s="9"/>
      <c r="C562" s="9"/>
    </row>
    <row r="563" spans="1:3" ht="14.25" customHeight="1">
      <c r="A563" s="9"/>
      <c r="B563" s="9"/>
      <c r="C563" s="9"/>
    </row>
    <row r="564" spans="1:3" ht="14.25" customHeight="1">
      <c r="A564" s="9"/>
      <c r="B564" s="9"/>
      <c r="C564" s="9"/>
    </row>
    <row r="565" spans="1:3" ht="14.25" customHeight="1">
      <c r="A565" s="9"/>
      <c r="B565" s="9"/>
      <c r="C565" s="9"/>
    </row>
    <row r="566" spans="1:3" ht="14.25" customHeight="1">
      <c r="A566" s="9"/>
      <c r="B566" s="9"/>
      <c r="C566" s="9"/>
    </row>
    <row r="567" spans="1:3" ht="14.25" customHeight="1">
      <c r="A567" s="9"/>
      <c r="B567" s="9"/>
      <c r="C567" s="9"/>
    </row>
    <row r="568" spans="1:3" ht="14.25" customHeight="1">
      <c r="A568" s="9"/>
      <c r="B568" s="9"/>
      <c r="C568" s="9"/>
    </row>
    <row r="569" spans="1:3" ht="14.25" customHeight="1">
      <c r="A569" s="9"/>
      <c r="B569" s="9"/>
      <c r="C569" s="9"/>
    </row>
    <row r="570" spans="1:3" ht="14.25" customHeight="1">
      <c r="A570" s="9"/>
      <c r="B570" s="9"/>
      <c r="C570" s="9"/>
    </row>
    <row r="571" spans="1:3" ht="14.25" customHeight="1">
      <c r="A571" s="9"/>
      <c r="B571" s="9"/>
      <c r="C571" s="9"/>
    </row>
    <row r="572" spans="1:3" ht="14.25" customHeight="1">
      <c r="A572" s="9"/>
      <c r="B572" s="9"/>
      <c r="C572" s="9"/>
    </row>
    <row r="573" spans="1:3" ht="14.25" customHeight="1">
      <c r="A573" s="9"/>
      <c r="B573" s="9"/>
      <c r="C573" s="9"/>
    </row>
    <row r="574" spans="1:3" ht="14.25" customHeight="1">
      <c r="A574" s="9"/>
      <c r="B574" s="9"/>
      <c r="C574" s="9"/>
    </row>
    <row r="575" spans="1:3" ht="14.25" customHeight="1">
      <c r="A575" s="9"/>
      <c r="B575" s="9"/>
      <c r="C575" s="9"/>
    </row>
    <row r="576" spans="1:3" ht="14.25" customHeight="1">
      <c r="A576" s="9"/>
      <c r="B576" s="9"/>
      <c r="C576" s="9"/>
    </row>
    <row r="577" spans="1:3" ht="14.25" customHeight="1">
      <c r="A577" s="9"/>
      <c r="B577" s="9"/>
      <c r="C577" s="9"/>
    </row>
    <row r="578" spans="1:3" ht="14.25" customHeight="1">
      <c r="A578" s="9"/>
      <c r="B578" s="9"/>
      <c r="C578" s="9"/>
    </row>
    <row r="579" spans="1:3" ht="14.25" customHeight="1">
      <c r="A579" s="9"/>
      <c r="B579" s="9"/>
      <c r="C579" s="9"/>
    </row>
    <row r="580" spans="1:3" ht="14.25" customHeight="1">
      <c r="A580" s="9"/>
      <c r="B580" s="9"/>
      <c r="C580" s="9"/>
    </row>
    <row r="581" spans="1:3" ht="14.25" customHeight="1">
      <c r="A581" s="9"/>
      <c r="B581" s="9"/>
      <c r="C581" s="9"/>
    </row>
    <row r="582" spans="1:3" ht="14.25" customHeight="1">
      <c r="A582" s="9"/>
      <c r="B582" s="9"/>
      <c r="C582" s="9"/>
    </row>
    <row r="583" spans="1:3" ht="14.25" customHeight="1">
      <c r="A583" s="9"/>
      <c r="B583" s="9"/>
      <c r="C583" s="9"/>
    </row>
    <row r="584" spans="1:3" ht="14.25" customHeight="1">
      <c r="A584" s="9"/>
      <c r="B584" s="9"/>
      <c r="C584" s="9"/>
    </row>
    <row r="585" spans="1:3" ht="14.25" customHeight="1">
      <c r="A585" s="9"/>
      <c r="B585" s="9"/>
      <c r="C585" s="9"/>
    </row>
    <row r="586" spans="1:3" ht="14.25" customHeight="1">
      <c r="A586" s="9"/>
      <c r="B586" s="9"/>
      <c r="C586" s="9"/>
    </row>
    <row r="587" spans="1:3" ht="14.25" customHeight="1">
      <c r="A587" s="9"/>
      <c r="B587" s="9"/>
      <c r="C587" s="9"/>
    </row>
    <row r="588" spans="1:3" ht="14.25" customHeight="1">
      <c r="A588" s="9"/>
      <c r="B588" s="9"/>
      <c r="C588" s="9"/>
    </row>
    <row r="589" spans="1:3" ht="14.25" customHeight="1">
      <c r="A589" s="9"/>
      <c r="B589" s="9"/>
      <c r="C589" s="9"/>
    </row>
    <row r="590" spans="1:3" ht="14.25" customHeight="1">
      <c r="A590" s="9"/>
      <c r="B590" s="9"/>
      <c r="C590" s="9"/>
    </row>
    <row r="591" spans="1:3" ht="14.25" customHeight="1">
      <c r="A591" s="9"/>
      <c r="B591" s="9"/>
      <c r="C591" s="9"/>
    </row>
    <row r="592" spans="1:3" ht="14.25" customHeight="1">
      <c r="A592" s="9"/>
      <c r="B592" s="9"/>
      <c r="C592" s="9"/>
    </row>
    <row r="593" spans="1:3" ht="14.25" customHeight="1">
      <c r="A593" s="9"/>
      <c r="B593" s="9"/>
      <c r="C593" s="9"/>
    </row>
    <row r="594" spans="1:3" ht="14.25" customHeight="1">
      <c r="A594" s="9"/>
      <c r="B594" s="9"/>
      <c r="C594" s="9"/>
    </row>
    <row r="595" spans="1:3" ht="14.25" customHeight="1">
      <c r="A595" s="9"/>
      <c r="B595" s="9"/>
      <c r="C595" s="9"/>
    </row>
    <row r="596" spans="1:3" ht="14.25" customHeight="1">
      <c r="A596" s="9"/>
      <c r="B596" s="9"/>
      <c r="C596" s="9"/>
    </row>
    <row r="597" spans="1:3" ht="14.25" customHeight="1">
      <c r="A597" s="9"/>
      <c r="B597" s="9"/>
      <c r="C597" s="9"/>
    </row>
    <row r="598" spans="1:3" ht="14.25" customHeight="1">
      <c r="A598" s="9"/>
      <c r="B598" s="9"/>
      <c r="C598" s="9"/>
    </row>
    <row r="599" spans="1:3" ht="14.25" customHeight="1">
      <c r="A599" s="9"/>
      <c r="B599" s="9"/>
      <c r="C599" s="9"/>
    </row>
    <row r="600" spans="1:3" ht="14.25" customHeight="1">
      <c r="A600" s="9"/>
      <c r="B600" s="9"/>
      <c r="C600" s="9"/>
    </row>
    <row r="601" spans="1:3" ht="14.25" customHeight="1">
      <c r="A601" s="9"/>
      <c r="B601" s="9"/>
      <c r="C601" s="9"/>
    </row>
    <row r="602" spans="1:3" ht="14.25" customHeight="1">
      <c r="A602" s="9"/>
      <c r="B602" s="9"/>
      <c r="C602" s="9"/>
    </row>
    <row r="603" spans="1:3" ht="14.25" customHeight="1">
      <c r="A603" s="9"/>
      <c r="B603" s="9"/>
      <c r="C603" s="9"/>
    </row>
    <row r="604" spans="1:3" ht="14.25" customHeight="1">
      <c r="A604" s="9"/>
      <c r="B604" s="9"/>
      <c r="C604" s="9"/>
    </row>
    <row r="605" spans="1:3" ht="14.25" customHeight="1">
      <c r="A605" s="9"/>
      <c r="B605" s="9"/>
      <c r="C605" s="9"/>
    </row>
    <row r="606" spans="1:3" ht="14.25" customHeight="1">
      <c r="A606" s="9"/>
      <c r="B606" s="9"/>
      <c r="C606" s="9"/>
    </row>
    <row r="607" spans="1:3" ht="14.25" customHeight="1">
      <c r="A607" s="9"/>
      <c r="B607" s="9"/>
      <c r="C607" s="9"/>
    </row>
    <row r="608" spans="1:3" ht="14.25" customHeight="1">
      <c r="A608" s="9"/>
      <c r="B608" s="9"/>
      <c r="C608" s="9"/>
    </row>
    <row r="609" spans="1:3" ht="14.25" customHeight="1">
      <c r="A609" s="9"/>
      <c r="B609" s="9"/>
      <c r="C609" s="9"/>
    </row>
    <row r="610" spans="1:3" ht="14.25" customHeight="1">
      <c r="A610" s="9"/>
      <c r="B610" s="9"/>
      <c r="C610" s="9"/>
    </row>
    <row r="611" spans="1:3" ht="14.25" customHeight="1">
      <c r="A611" s="9"/>
      <c r="B611" s="9"/>
      <c r="C611" s="9"/>
    </row>
    <row r="612" spans="1:3" ht="14.25" customHeight="1">
      <c r="A612" s="9"/>
      <c r="B612" s="9"/>
      <c r="C612" s="9"/>
    </row>
    <row r="613" spans="1:3" ht="14.25" customHeight="1">
      <c r="A613" s="9"/>
      <c r="B613" s="9"/>
      <c r="C613" s="9"/>
    </row>
    <row r="614" spans="1:3" ht="14.25" customHeight="1">
      <c r="A614" s="9"/>
      <c r="B614" s="9"/>
      <c r="C614" s="9"/>
    </row>
    <row r="615" spans="1:3" ht="14.25" customHeight="1">
      <c r="A615" s="9"/>
      <c r="B615" s="9"/>
      <c r="C615" s="9"/>
    </row>
    <row r="616" spans="1:3" ht="14.25" customHeight="1">
      <c r="A616" s="9"/>
      <c r="B616" s="9"/>
      <c r="C616" s="9"/>
    </row>
    <row r="617" spans="1:3" ht="14.25" customHeight="1">
      <c r="A617" s="9"/>
      <c r="B617" s="9"/>
      <c r="C617" s="9"/>
    </row>
    <row r="618" spans="1:3" ht="14.25" customHeight="1">
      <c r="A618" s="9"/>
      <c r="B618" s="9"/>
      <c r="C618" s="9"/>
    </row>
    <row r="619" spans="1:3" ht="14.25" customHeight="1">
      <c r="A619" s="9"/>
      <c r="B619" s="9"/>
      <c r="C619" s="9"/>
    </row>
    <row r="620" spans="1:3" ht="14.25" customHeight="1">
      <c r="A620" s="9"/>
      <c r="B620" s="9"/>
      <c r="C620" s="9"/>
    </row>
    <row r="621" spans="1:3" ht="14.25" customHeight="1">
      <c r="A621" s="9"/>
      <c r="B621" s="9"/>
      <c r="C621" s="9"/>
    </row>
    <row r="622" spans="1:3" ht="14.25" customHeight="1">
      <c r="A622" s="9"/>
      <c r="B622" s="9"/>
      <c r="C622" s="9"/>
    </row>
    <row r="623" spans="1:3" ht="14.25" customHeight="1">
      <c r="A623" s="9"/>
      <c r="B623" s="9"/>
      <c r="C623" s="9"/>
    </row>
    <row r="624" spans="1:3" ht="14.25" customHeight="1">
      <c r="A624" s="9"/>
      <c r="B624" s="9"/>
      <c r="C624" s="9"/>
    </row>
    <row r="625" spans="1:3" ht="14.25" customHeight="1">
      <c r="A625" s="9"/>
      <c r="B625" s="9"/>
      <c r="C625" s="9"/>
    </row>
    <row r="626" spans="1:3" ht="14.25" customHeight="1">
      <c r="A626" s="9"/>
      <c r="B626" s="9"/>
      <c r="C626" s="9"/>
    </row>
    <row r="627" spans="1:3" ht="14.25" customHeight="1">
      <c r="A627" s="9"/>
      <c r="B627" s="9"/>
      <c r="C627" s="9"/>
    </row>
    <row r="628" spans="1:3" ht="14.25" customHeight="1">
      <c r="A628" s="9"/>
      <c r="B628" s="9"/>
      <c r="C628" s="9"/>
    </row>
    <row r="629" spans="1:3" ht="14.25" customHeight="1">
      <c r="A629" s="9"/>
      <c r="B629" s="9"/>
      <c r="C629" s="9"/>
    </row>
    <row r="630" spans="1:3" ht="14.25" customHeight="1">
      <c r="A630" s="9"/>
      <c r="B630" s="9"/>
      <c r="C630" s="9"/>
    </row>
    <row r="631" spans="1:3" ht="14.25" customHeight="1">
      <c r="A631" s="9"/>
      <c r="B631" s="9"/>
      <c r="C631" s="9"/>
    </row>
    <row r="632" spans="1:3" ht="14.25" customHeight="1">
      <c r="A632" s="9"/>
      <c r="B632" s="9"/>
      <c r="C632" s="9"/>
    </row>
    <row r="633" spans="1:3" ht="14.25" customHeight="1">
      <c r="A633" s="9"/>
      <c r="B633" s="9"/>
      <c r="C633" s="9"/>
    </row>
    <row r="634" spans="1:3" ht="14.25" customHeight="1">
      <c r="A634" s="9"/>
      <c r="B634" s="9"/>
      <c r="C634" s="9"/>
    </row>
    <row r="635" spans="1:3" ht="14.25" customHeight="1">
      <c r="A635" s="9"/>
      <c r="B635" s="9"/>
      <c r="C635" s="9"/>
    </row>
    <row r="636" spans="1:3" ht="14.25" customHeight="1">
      <c r="A636" s="9"/>
      <c r="B636" s="9"/>
      <c r="C636" s="9"/>
    </row>
    <row r="637" spans="1:3" ht="14.25" customHeight="1">
      <c r="A637" s="9"/>
      <c r="B637" s="9"/>
      <c r="C637" s="9"/>
    </row>
    <row r="638" spans="1:3" ht="14.25" customHeight="1">
      <c r="A638" s="9"/>
      <c r="B638" s="9"/>
      <c r="C638" s="9"/>
    </row>
    <row r="639" spans="1:3" ht="14.25" customHeight="1">
      <c r="A639" s="9"/>
      <c r="B639" s="9"/>
      <c r="C639" s="9"/>
    </row>
    <row r="640" spans="1:3" ht="14.25" customHeight="1">
      <c r="A640" s="9"/>
      <c r="B640" s="9"/>
      <c r="C640" s="9"/>
    </row>
    <row r="641" spans="1:3" ht="14.25" customHeight="1">
      <c r="A641" s="9"/>
      <c r="B641" s="9"/>
      <c r="C641" s="9"/>
    </row>
    <row r="642" spans="1:3" ht="14.25" customHeight="1">
      <c r="A642" s="9"/>
      <c r="B642" s="9"/>
      <c r="C642" s="9"/>
    </row>
    <row r="643" spans="1:3" ht="14.25" customHeight="1">
      <c r="A643" s="9"/>
      <c r="B643" s="9"/>
      <c r="C643" s="9"/>
    </row>
    <row r="644" spans="1:3" ht="14.25" customHeight="1">
      <c r="A644" s="9"/>
      <c r="B644" s="9"/>
      <c r="C644" s="9"/>
    </row>
    <row r="645" spans="1:3" ht="14.25" customHeight="1">
      <c r="A645" s="9"/>
      <c r="B645" s="9"/>
      <c r="C645" s="9"/>
    </row>
    <row r="646" spans="1:3" ht="14.25" customHeight="1">
      <c r="A646" s="9"/>
      <c r="B646" s="9"/>
      <c r="C646" s="9"/>
    </row>
    <row r="647" spans="1:3" ht="14.25" customHeight="1">
      <c r="A647" s="9"/>
      <c r="B647" s="9"/>
      <c r="C647" s="9"/>
    </row>
    <row r="648" spans="1:3" ht="14.25" customHeight="1">
      <c r="A648" s="9"/>
      <c r="B648" s="9"/>
      <c r="C648" s="9"/>
    </row>
    <row r="649" spans="1:3" ht="14.25" customHeight="1">
      <c r="A649" s="9"/>
      <c r="B649" s="9"/>
      <c r="C649" s="9"/>
    </row>
    <row r="650" spans="1:3" ht="14.25" customHeight="1">
      <c r="A650" s="9"/>
      <c r="B650" s="9"/>
      <c r="C650" s="9"/>
    </row>
    <row r="651" spans="1:3" ht="14.25" customHeight="1">
      <c r="A651" s="9"/>
      <c r="B651" s="9"/>
      <c r="C651" s="9"/>
    </row>
    <row r="652" spans="1:3" ht="14.25" customHeight="1">
      <c r="A652" s="9"/>
      <c r="B652" s="9"/>
      <c r="C652" s="9"/>
    </row>
    <row r="653" spans="1:3" ht="14.25" customHeight="1">
      <c r="A653" s="9"/>
      <c r="B653" s="9"/>
      <c r="C653" s="9"/>
    </row>
    <row r="654" spans="1:3" ht="14.25" customHeight="1">
      <c r="A654" s="9"/>
      <c r="B654" s="9"/>
      <c r="C654" s="9"/>
    </row>
    <row r="655" spans="1:3" ht="14.25" customHeight="1">
      <c r="A655" s="9"/>
      <c r="B655" s="9"/>
      <c r="C655" s="9"/>
    </row>
    <row r="656" spans="1:3" ht="14.25" customHeight="1">
      <c r="A656" s="9"/>
      <c r="B656" s="9"/>
      <c r="C656" s="9"/>
    </row>
    <row r="657" spans="1:3" ht="14.25" customHeight="1">
      <c r="A657" s="9"/>
      <c r="B657" s="9"/>
      <c r="C657" s="9"/>
    </row>
    <row r="658" spans="1:3" ht="14.25" customHeight="1">
      <c r="A658" s="9"/>
      <c r="B658" s="9"/>
      <c r="C658" s="9"/>
    </row>
    <row r="659" spans="1:3" ht="14.25" customHeight="1">
      <c r="A659" s="9"/>
      <c r="B659" s="9"/>
      <c r="C659" s="9"/>
    </row>
    <row r="660" spans="1:3" ht="14.25" customHeight="1">
      <c r="A660" s="9"/>
      <c r="B660" s="9"/>
      <c r="C660" s="9"/>
    </row>
    <row r="661" spans="1:3" ht="14.25" customHeight="1">
      <c r="A661" s="9"/>
      <c r="B661" s="9"/>
      <c r="C661" s="9"/>
    </row>
    <row r="662" spans="1:3" ht="14.25" customHeight="1">
      <c r="A662" s="9"/>
      <c r="B662" s="9"/>
      <c r="C662" s="9"/>
    </row>
    <row r="663" spans="1:3" ht="14.25" customHeight="1">
      <c r="A663" s="9"/>
      <c r="B663" s="9"/>
      <c r="C663" s="9"/>
    </row>
    <row r="664" spans="1:3" ht="14.25" customHeight="1">
      <c r="A664" s="9"/>
      <c r="B664" s="9"/>
      <c r="C664" s="9"/>
    </row>
    <row r="665" spans="1:3" ht="14.25" customHeight="1">
      <c r="A665" s="9"/>
      <c r="B665" s="9"/>
      <c r="C665" s="9"/>
    </row>
    <row r="666" spans="1:3" ht="14.25" customHeight="1">
      <c r="A666" s="9"/>
      <c r="B666" s="9"/>
      <c r="C666" s="9"/>
    </row>
    <row r="667" spans="1:3" ht="14.25" customHeight="1">
      <c r="A667" s="9"/>
      <c r="B667" s="9"/>
      <c r="C667" s="9"/>
    </row>
    <row r="668" spans="1:3" ht="14.25" customHeight="1">
      <c r="A668" s="9"/>
      <c r="B668" s="9"/>
      <c r="C668" s="9"/>
    </row>
    <row r="669" spans="1:3" ht="14.25" customHeight="1">
      <c r="A669" s="9"/>
      <c r="B669" s="9"/>
      <c r="C669" s="9"/>
    </row>
    <row r="670" spans="1:3" ht="14.25" customHeight="1">
      <c r="A670" s="9"/>
      <c r="B670" s="9"/>
      <c r="C670" s="9"/>
    </row>
    <row r="671" spans="1:3" ht="14.25" customHeight="1">
      <c r="A671" s="9"/>
      <c r="B671" s="9"/>
      <c r="C671" s="9"/>
    </row>
    <row r="672" spans="1:3" ht="14.25" customHeight="1">
      <c r="A672" s="9"/>
      <c r="B672" s="9"/>
      <c r="C672" s="9"/>
    </row>
    <row r="673" spans="1:3" ht="14.25" customHeight="1">
      <c r="A673" s="9"/>
      <c r="B673" s="9"/>
      <c r="C673" s="9"/>
    </row>
    <row r="674" spans="1:3" ht="14.25" customHeight="1">
      <c r="A674" s="9"/>
      <c r="B674" s="9"/>
      <c r="C674" s="9"/>
    </row>
    <row r="675" spans="1:3" ht="14.25" customHeight="1">
      <c r="A675" s="9"/>
      <c r="B675" s="9"/>
      <c r="C675" s="9"/>
    </row>
    <row r="676" spans="1:3" ht="14.25" customHeight="1">
      <c r="A676" s="9"/>
      <c r="B676" s="9"/>
      <c r="C676" s="9"/>
    </row>
    <row r="677" spans="1:3" ht="14.25" customHeight="1">
      <c r="A677" s="9"/>
      <c r="B677" s="9"/>
      <c r="C677" s="9"/>
    </row>
    <row r="678" spans="1:3" ht="14.25" customHeight="1">
      <c r="A678" s="9"/>
      <c r="B678" s="9"/>
      <c r="C678" s="9"/>
    </row>
    <row r="679" spans="1:3" ht="14.25" customHeight="1">
      <c r="A679" s="9"/>
      <c r="B679" s="9"/>
      <c r="C679" s="9"/>
    </row>
    <row r="680" spans="1:3" ht="14.25" customHeight="1">
      <c r="A680" s="9"/>
      <c r="B680" s="9"/>
      <c r="C680" s="9"/>
    </row>
    <row r="681" spans="1:3" ht="14.25" customHeight="1">
      <c r="A681" s="9"/>
      <c r="B681" s="9"/>
      <c r="C681" s="9"/>
    </row>
    <row r="682" spans="1:3" ht="14.25" customHeight="1">
      <c r="A682" s="9"/>
      <c r="B682" s="9"/>
      <c r="C682" s="9"/>
    </row>
    <row r="683" spans="1:3" ht="14.25" customHeight="1">
      <c r="A683" s="9"/>
      <c r="B683" s="9"/>
      <c r="C683" s="9"/>
    </row>
    <row r="684" spans="1:3" ht="14.25" customHeight="1">
      <c r="A684" s="9"/>
      <c r="B684" s="9"/>
      <c r="C684" s="9"/>
    </row>
    <row r="685" spans="1:3" ht="14.25" customHeight="1">
      <c r="A685" s="9"/>
      <c r="B685" s="9"/>
      <c r="C685" s="9"/>
    </row>
    <row r="686" spans="1:3" ht="14.25" customHeight="1">
      <c r="A686" s="9"/>
      <c r="B686" s="9"/>
      <c r="C686" s="9"/>
    </row>
    <row r="687" spans="1:3" ht="14.25" customHeight="1">
      <c r="A687" s="9"/>
      <c r="B687" s="9"/>
      <c r="C687" s="9"/>
    </row>
    <row r="688" spans="1:3" ht="14.25" customHeight="1">
      <c r="A688" s="9"/>
      <c r="B688" s="9"/>
      <c r="C688" s="9"/>
    </row>
    <row r="689" spans="1:3" ht="14.25" customHeight="1">
      <c r="A689" s="9"/>
      <c r="B689" s="9"/>
      <c r="C689" s="9"/>
    </row>
    <row r="690" spans="1:3" ht="14.25" customHeight="1">
      <c r="A690" s="9"/>
      <c r="B690" s="9"/>
      <c r="C690" s="9"/>
    </row>
    <row r="691" spans="1:3" ht="14.25" customHeight="1">
      <c r="A691" s="9"/>
      <c r="B691" s="9"/>
      <c r="C691" s="9"/>
    </row>
    <row r="692" spans="1:3" ht="14.25" customHeight="1">
      <c r="A692" s="9"/>
      <c r="B692" s="9"/>
      <c r="C692" s="9"/>
    </row>
    <row r="693" spans="1:3" ht="14.25" customHeight="1">
      <c r="A693" s="9"/>
      <c r="B693" s="9"/>
      <c r="C693" s="9"/>
    </row>
    <row r="694" spans="1:3" ht="14.25" customHeight="1">
      <c r="A694" s="9"/>
      <c r="B694" s="9"/>
      <c r="C694" s="9"/>
    </row>
    <row r="695" spans="1:3" ht="14.25" customHeight="1">
      <c r="A695" s="9"/>
      <c r="B695" s="9"/>
      <c r="C695" s="9"/>
    </row>
    <row r="696" spans="1:3" ht="14.25" customHeight="1">
      <c r="A696" s="9"/>
      <c r="B696" s="9"/>
      <c r="C696" s="9"/>
    </row>
    <row r="697" spans="1:3" ht="14.25" customHeight="1">
      <c r="A697" s="9"/>
      <c r="B697" s="9"/>
      <c r="C697" s="9"/>
    </row>
    <row r="698" spans="1:3" ht="14.25" customHeight="1">
      <c r="A698" s="9"/>
      <c r="B698" s="9"/>
      <c r="C698" s="9"/>
    </row>
    <row r="699" spans="1:3" ht="14.25" customHeight="1">
      <c r="A699" s="9"/>
      <c r="B699" s="9"/>
      <c r="C699" s="9"/>
    </row>
    <row r="700" spans="1:3" ht="14.25" customHeight="1">
      <c r="A700" s="9"/>
      <c r="B700" s="9"/>
      <c r="C700" s="9"/>
    </row>
    <row r="701" spans="1:3" ht="14.25" customHeight="1">
      <c r="A701" s="9"/>
      <c r="B701" s="9"/>
      <c r="C701" s="9"/>
    </row>
    <row r="702" spans="1:3" ht="14.25" customHeight="1">
      <c r="A702" s="9"/>
      <c r="B702" s="9"/>
      <c r="C702" s="9"/>
    </row>
    <row r="703" spans="1:3" ht="14.25" customHeight="1">
      <c r="A703" s="9"/>
      <c r="B703" s="9"/>
      <c r="C703" s="9"/>
    </row>
    <row r="704" spans="1:3" ht="14.25" customHeight="1">
      <c r="A704" s="9"/>
      <c r="B704" s="9"/>
      <c r="C704" s="9"/>
    </row>
    <row r="705" spans="1:3" ht="14.25" customHeight="1">
      <c r="A705" s="9"/>
      <c r="B705" s="9"/>
      <c r="C705" s="9"/>
    </row>
    <row r="706" spans="1:3" ht="14.25" customHeight="1">
      <c r="A706" s="9"/>
      <c r="B706" s="9"/>
      <c r="C706" s="9"/>
    </row>
    <row r="707" spans="1:3" ht="14.25" customHeight="1">
      <c r="A707" s="9"/>
      <c r="B707" s="9"/>
      <c r="C707" s="9"/>
    </row>
    <row r="708" spans="1:3" ht="14.25" customHeight="1">
      <c r="A708" s="9"/>
      <c r="B708" s="9"/>
      <c r="C708" s="9"/>
    </row>
    <row r="709" spans="1:3" ht="14.25" customHeight="1">
      <c r="A709" s="9"/>
      <c r="B709" s="9"/>
      <c r="C709" s="9"/>
    </row>
    <row r="710" spans="1:3" ht="14.25" customHeight="1">
      <c r="A710" s="9"/>
      <c r="B710" s="9"/>
      <c r="C710" s="9"/>
    </row>
    <row r="711" spans="1:3" ht="14.25" customHeight="1">
      <c r="A711" s="9"/>
      <c r="B711" s="9"/>
      <c r="C711" s="9"/>
    </row>
    <row r="712" spans="1:3" ht="14.25" customHeight="1">
      <c r="A712" s="9"/>
      <c r="B712" s="9"/>
      <c r="C712" s="9"/>
    </row>
    <row r="713" spans="1:3" ht="14.25" customHeight="1">
      <c r="A713" s="9"/>
      <c r="B713" s="9"/>
      <c r="C713" s="9"/>
    </row>
    <row r="714" spans="1:3" ht="14.25" customHeight="1">
      <c r="A714" s="9"/>
      <c r="B714" s="9"/>
      <c r="C714" s="9"/>
    </row>
    <row r="715" spans="1:3" ht="14.25" customHeight="1">
      <c r="A715" s="9"/>
      <c r="B715" s="9"/>
      <c r="C715" s="9"/>
    </row>
    <row r="716" spans="1:3" ht="14.25" customHeight="1">
      <c r="A716" s="9"/>
      <c r="B716" s="9"/>
      <c r="C716" s="9"/>
    </row>
    <row r="717" spans="1:3" ht="14.25" customHeight="1">
      <c r="A717" s="9"/>
      <c r="B717" s="9"/>
      <c r="C717" s="9"/>
    </row>
    <row r="718" spans="1:3" ht="14.25" customHeight="1">
      <c r="A718" s="9"/>
      <c r="B718" s="9"/>
      <c r="C718" s="9"/>
    </row>
    <row r="719" spans="1:3" ht="14.25" customHeight="1">
      <c r="A719" s="9"/>
      <c r="B719" s="9"/>
      <c r="C719" s="9"/>
    </row>
    <row r="720" spans="1:3" ht="14.25" customHeight="1">
      <c r="A720" s="9"/>
      <c r="B720" s="9"/>
      <c r="C720" s="9"/>
    </row>
    <row r="721" spans="1:3" ht="14.25" customHeight="1">
      <c r="A721" s="9"/>
      <c r="B721" s="9"/>
      <c r="C721" s="9"/>
    </row>
    <row r="722" spans="1:3" ht="14.25" customHeight="1">
      <c r="A722" s="9"/>
      <c r="B722" s="9"/>
      <c r="C722" s="9"/>
    </row>
    <row r="723" spans="1:3" ht="14.25" customHeight="1">
      <c r="A723" s="9"/>
      <c r="B723" s="9"/>
      <c r="C723" s="9"/>
    </row>
    <row r="724" spans="1:3" ht="14.25" customHeight="1">
      <c r="A724" s="9"/>
      <c r="B724" s="9"/>
      <c r="C724" s="9"/>
    </row>
    <row r="725" spans="1:3" ht="14.25" customHeight="1">
      <c r="A725" s="9"/>
      <c r="B725" s="9"/>
      <c r="C725" s="9"/>
    </row>
    <row r="726" spans="1:3" ht="14.25" customHeight="1">
      <c r="A726" s="9"/>
      <c r="B726" s="9"/>
      <c r="C726" s="9"/>
    </row>
    <row r="727" spans="1:3" ht="14.25" customHeight="1">
      <c r="A727" s="9"/>
      <c r="B727" s="9"/>
      <c r="C727" s="9"/>
    </row>
    <row r="728" spans="1:3" ht="14.25" customHeight="1">
      <c r="A728" s="9"/>
      <c r="B728" s="9"/>
      <c r="C728" s="9"/>
    </row>
    <row r="729" spans="1:3" ht="14.25" customHeight="1">
      <c r="A729" s="9"/>
      <c r="B729" s="9"/>
      <c r="C729" s="9"/>
    </row>
    <row r="730" spans="1:3" ht="14.25" customHeight="1">
      <c r="A730" s="9"/>
      <c r="B730" s="9"/>
      <c r="C730" s="9"/>
    </row>
    <row r="731" spans="1:3" ht="14.25" customHeight="1">
      <c r="A731" s="9"/>
      <c r="B731" s="9"/>
      <c r="C731" s="9"/>
    </row>
    <row r="732" spans="1:3" ht="14.25" customHeight="1">
      <c r="A732" s="9"/>
      <c r="B732" s="9"/>
      <c r="C732" s="9"/>
    </row>
    <row r="733" spans="1:3" ht="14.25" customHeight="1">
      <c r="A733" s="9"/>
      <c r="B733" s="9"/>
      <c r="C733" s="9"/>
    </row>
    <row r="734" spans="1:3" ht="14.25" customHeight="1">
      <c r="A734" s="9"/>
      <c r="B734" s="9"/>
      <c r="C734" s="9"/>
    </row>
    <row r="735" spans="1:3" ht="14.25" customHeight="1">
      <c r="A735" s="9"/>
      <c r="B735" s="9"/>
      <c r="C735" s="9"/>
    </row>
    <row r="736" spans="1:3" ht="14.25" customHeight="1">
      <c r="A736" s="9"/>
      <c r="B736" s="9"/>
      <c r="C736" s="9"/>
    </row>
    <row r="737" spans="1:3" ht="14.25" customHeight="1">
      <c r="A737" s="9"/>
      <c r="B737" s="9"/>
      <c r="C737" s="9"/>
    </row>
    <row r="738" spans="1:3" ht="14.25" customHeight="1">
      <c r="A738" s="9"/>
      <c r="B738" s="9"/>
      <c r="C738" s="9"/>
    </row>
    <row r="739" spans="1:3" ht="14.25" customHeight="1">
      <c r="A739" s="9"/>
      <c r="B739" s="9"/>
      <c r="C739" s="9"/>
    </row>
    <row r="740" spans="1:3" ht="14.25" customHeight="1">
      <c r="A740" s="9"/>
      <c r="B740" s="9"/>
      <c r="C740" s="9"/>
    </row>
    <row r="741" spans="1:3" ht="14.25" customHeight="1">
      <c r="A741" s="9"/>
      <c r="B741" s="9"/>
      <c r="C741" s="9"/>
    </row>
    <row r="742" spans="1:3" ht="14.25" customHeight="1">
      <c r="A742" s="9"/>
      <c r="B742" s="9"/>
      <c r="C742" s="9"/>
    </row>
    <row r="743" spans="1:3" ht="14.25" customHeight="1">
      <c r="A743" s="9"/>
      <c r="B743" s="9"/>
      <c r="C743" s="9"/>
    </row>
    <row r="744" spans="1:3" ht="14.25" customHeight="1">
      <c r="A744" s="9"/>
      <c r="B744" s="9"/>
      <c r="C744" s="9"/>
    </row>
    <row r="745" spans="1:3" ht="14.25" customHeight="1">
      <c r="A745" s="9"/>
      <c r="B745" s="9"/>
      <c r="C745" s="9"/>
    </row>
    <row r="746" spans="1:3" ht="14.25" customHeight="1">
      <c r="A746" s="9"/>
      <c r="B746" s="9"/>
      <c r="C746" s="9"/>
    </row>
    <row r="747" spans="1:3" ht="14.25" customHeight="1">
      <c r="A747" s="9"/>
      <c r="B747" s="9"/>
      <c r="C747" s="9"/>
    </row>
    <row r="748" spans="1:3" ht="14.25" customHeight="1">
      <c r="A748" s="9"/>
      <c r="B748" s="9"/>
      <c r="C748" s="9"/>
    </row>
    <row r="749" spans="1:3" ht="14.25" customHeight="1">
      <c r="A749" s="9"/>
      <c r="B749" s="9"/>
      <c r="C749" s="9"/>
    </row>
    <row r="750" spans="1:3" ht="14.25" customHeight="1">
      <c r="A750" s="9"/>
      <c r="B750" s="9"/>
      <c r="C750" s="9"/>
    </row>
    <row r="751" spans="1:3" ht="14.25" customHeight="1">
      <c r="A751" s="9"/>
      <c r="B751" s="9"/>
      <c r="C751" s="9"/>
    </row>
    <row r="752" spans="1:3" ht="14.25" customHeight="1">
      <c r="A752" s="9"/>
      <c r="B752" s="9"/>
      <c r="C752" s="9"/>
    </row>
    <row r="753" spans="1:3" ht="14.25" customHeight="1">
      <c r="A753" s="9"/>
      <c r="B753" s="9"/>
      <c r="C753" s="9"/>
    </row>
    <row r="754" spans="1:3" ht="14.25" customHeight="1">
      <c r="A754" s="9"/>
      <c r="B754" s="9"/>
      <c r="C754" s="9"/>
    </row>
    <row r="755" spans="1:3" ht="14.25" customHeight="1">
      <c r="A755" s="9"/>
      <c r="B755" s="9"/>
      <c r="C755" s="9"/>
    </row>
    <row r="756" spans="1:3" ht="14.25" customHeight="1">
      <c r="A756" s="9"/>
      <c r="B756" s="9"/>
      <c r="C756" s="9"/>
    </row>
    <row r="757" spans="1:3" ht="14.25" customHeight="1">
      <c r="A757" s="9"/>
      <c r="B757" s="9"/>
      <c r="C757" s="9"/>
    </row>
    <row r="758" spans="1:3" ht="14.25" customHeight="1">
      <c r="A758" s="9"/>
      <c r="B758" s="9"/>
      <c r="C758" s="9"/>
    </row>
    <row r="759" spans="1:3" ht="14.25" customHeight="1">
      <c r="A759" s="9"/>
      <c r="B759" s="9"/>
      <c r="C759" s="9"/>
    </row>
    <row r="760" spans="1:3" ht="14.25" customHeight="1">
      <c r="A760" s="9"/>
      <c r="B760" s="9"/>
      <c r="C760" s="9"/>
    </row>
    <row r="761" spans="1:3" ht="14.25" customHeight="1">
      <c r="A761" s="9"/>
      <c r="B761" s="9"/>
      <c r="C761" s="9"/>
    </row>
    <row r="762" spans="1:3" ht="14.25" customHeight="1">
      <c r="A762" s="9"/>
      <c r="B762" s="9"/>
      <c r="C762" s="9"/>
    </row>
    <row r="763" spans="1:3" ht="14.25" customHeight="1">
      <c r="A763" s="9"/>
      <c r="B763" s="9"/>
      <c r="C763" s="9"/>
    </row>
    <row r="764" spans="1:3" ht="14.25" customHeight="1">
      <c r="A764" s="9"/>
      <c r="B764" s="9"/>
      <c r="C764" s="9"/>
    </row>
    <row r="765" spans="1:3" ht="14.25" customHeight="1">
      <c r="A765" s="9"/>
      <c r="B765" s="9"/>
      <c r="C765" s="9"/>
    </row>
    <row r="766" spans="1:3" ht="14.25" customHeight="1">
      <c r="A766" s="9"/>
      <c r="B766" s="9"/>
      <c r="C766" s="9"/>
    </row>
    <row r="767" spans="1:3" ht="14.25" customHeight="1">
      <c r="A767" s="9"/>
      <c r="B767" s="9"/>
      <c r="C767" s="9"/>
    </row>
    <row r="768" spans="1:3" ht="14.25" customHeight="1">
      <c r="A768" s="9"/>
      <c r="B768" s="9"/>
      <c r="C768" s="9"/>
    </row>
    <row r="769" spans="1:3" ht="14.25" customHeight="1">
      <c r="A769" s="9"/>
      <c r="B769" s="9"/>
      <c r="C769" s="9"/>
    </row>
    <row r="770" spans="1:3" ht="14.25" customHeight="1">
      <c r="A770" s="9"/>
      <c r="B770" s="9"/>
      <c r="C770" s="9"/>
    </row>
    <row r="771" spans="1:3" ht="14.25" customHeight="1">
      <c r="A771" s="9"/>
      <c r="B771" s="9"/>
      <c r="C771" s="9"/>
    </row>
    <row r="772" spans="1:3" ht="14.25" customHeight="1">
      <c r="A772" s="9"/>
      <c r="B772" s="9"/>
      <c r="C772" s="9"/>
    </row>
    <row r="773" spans="1:3" ht="14.25" customHeight="1">
      <c r="A773" s="9"/>
      <c r="B773" s="9"/>
      <c r="C773" s="9"/>
    </row>
    <row r="774" spans="1:3" ht="14.25" customHeight="1">
      <c r="A774" s="9"/>
      <c r="B774" s="9"/>
      <c r="C774" s="9"/>
    </row>
    <row r="775" spans="1:3" ht="14.25" customHeight="1">
      <c r="A775" s="9"/>
      <c r="B775" s="9"/>
      <c r="C775" s="9"/>
    </row>
    <row r="776" spans="1:3" ht="14.25" customHeight="1">
      <c r="A776" s="9"/>
      <c r="B776" s="9"/>
      <c r="C776" s="9"/>
    </row>
    <row r="777" spans="1:3" ht="14.25" customHeight="1">
      <c r="A777" s="9"/>
      <c r="B777" s="9"/>
      <c r="C777" s="9"/>
    </row>
    <row r="778" spans="1:3" ht="14.25" customHeight="1">
      <c r="A778" s="9"/>
      <c r="B778" s="9"/>
      <c r="C778" s="9"/>
    </row>
    <row r="779" spans="1:3" ht="14.25" customHeight="1">
      <c r="A779" s="9"/>
      <c r="B779" s="9"/>
      <c r="C779" s="9"/>
    </row>
    <row r="780" spans="1:3" ht="14.25" customHeight="1">
      <c r="A780" s="9"/>
      <c r="B780" s="9"/>
      <c r="C780" s="9"/>
    </row>
    <row r="781" spans="1:3" ht="14.25" customHeight="1">
      <c r="A781" s="9"/>
      <c r="B781" s="9"/>
      <c r="C781" s="9"/>
    </row>
    <row r="782" spans="1:3" ht="14.25" customHeight="1">
      <c r="A782" s="9"/>
      <c r="B782" s="9"/>
      <c r="C782" s="9"/>
    </row>
    <row r="783" spans="1:3" ht="14.25" customHeight="1">
      <c r="A783" s="9"/>
      <c r="B783" s="9"/>
      <c r="C783" s="9"/>
    </row>
    <row r="784" spans="1:3" ht="14.25" customHeight="1">
      <c r="A784" s="9"/>
      <c r="B784" s="9"/>
      <c r="C784" s="9"/>
    </row>
    <row r="785" spans="1:3" ht="14.25" customHeight="1">
      <c r="A785" s="9"/>
      <c r="B785" s="9"/>
      <c r="C785" s="9"/>
    </row>
    <row r="786" spans="1:3" ht="14.25" customHeight="1">
      <c r="A786" s="9"/>
      <c r="B786" s="9"/>
      <c r="C786" s="9"/>
    </row>
    <row r="787" spans="1:3" ht="14.25" customHeight="1">
      <c r="A787" s="9"/>
      <c r="B787" s="9"/>
      <c r="C787" s="9"/>
    </row>
    <row r="788" spans="1:3" ht="14.25" customHeight="1">
      <c r="A788" s="9"/>
      <c r="B788" s="9"/>
      <c r="C788" s="9"/>
    </row>
    <row r="789" spans="1:3" ht="14.25" customHeight="1">
      <c r="A789" s="9"/>
      <c r="B789" s="9"/>
      <c r="C789" s="9"/>
    </row>
    <row r="790" spans="1:3" ht="14.25" customHeight="1">
      <c r="A790" s="9"/>
      <c r="B790" s="9"/>
      <c r="C790" s="9"/>
    </row>
    <row r="791" spans="1:3" ht="14.25" customHeight="1">
      <c r="A791" s="9"/>
      <c r="B791" s="9"/>
      <c r="C791" s="9"/>
    </row>
    <row r="792" spans="1:3" ht="14.25" customHeight="1">
      <c r="A792" s="9"/>
      <c r="B792" s="9"/>
      <c r="C792" s="9"/>
    </row>
    <row r="793" spans="1:3" ht="14.25" customHeight="1">
      <c r="A793" s="9"/>
      <c r="B793" s="9"/>
      <c r="C793" s="9"/>
    </row>
    <row r="794" spans="1:3" ht="14.25" customHeight="1">
      <c r="A794" s="9"/>
      <c r="B794" s="9"/>
      <c r="C794" s="9"/>
    </row>
    <row r="795" spans="1:3" ht="14.25" customHeight="1">
      <c r="A795" s="9"/>
      <c r="B795" s="9"/>
      <c r="C795" s="9"/>
    </row>
    <row r="796" spans="1:3" ht="14.25" customHeight="1">
      <c r="A796" s="9"/>
      <c r="B796" s="9"/>
      <c r="C796" s="9"/>
    </row>
    <row r="797" spans="1:3" ht="14.25" customHeight="1">
      <c r="A797" s="9"/>
      <c r="B797" s="9"/>
      <c r="C797" s="9"/>
    </row>
    <row r="798" spans="1:3" ht="14.25" customHeight="1">
      <c r="A798" s="9"/>
      <c r="B798" s="9"/>
      <c r="C798" s="9"/>
    </row>
    <row r="799" spans="1:3" ht="14.25" customHeight="1">
      <c r="A799" s="9"/>
      <c r="B799" s="9"/>
      <c r="C799" s="9"/>
    </row>
    <row r="800" spans="1:3" ht="14.25" customHeight="1">
      <c r="A800" s="9"/>
      <c r="B800" s="9"/>
      <c r="C800" s="9"/>
    </row>
    <row r="801" spans="1:3" ht="14.25" customHeight="1">
      <c r="A801" s="9"/>
      <c r="B801" s="9"/>
      <c r="C801" s="9"/>
    </row>
    <row r="802" spans="1:3" ht="14.25" customHeight="1">
      <c r="A802" s="9"/>
      <c r="B802" s="9"/>
      <c r="C802" s="9"/>
    </row>
    <row r="803" spans="1:3" ht="14.25" customHeight="1">
      <c r="A803" s="9"/>
      <c r="B803" s="9"/>
      <c r="C803" s="9"/>
    </row>
    <row r="804" spans="1:3" ht="14.25" customHeight="1">
      <c r="A804" s="9"/>
      <c r="B804" s="9"/>
      <c r="C804" s="9"/>
    </row>
    <row r="805" spans="1:3" ht="14.25" customHeight="1">
      <c r="A805" s="9"/>
      <c r="B805" s="9"/>
      <c r="C805" s="9"/>
    </row>
    <row r="806" spans="1:3" ht="14.25" customHeight="1">
      <c r="A806" s="9"/>
      <c r="B806" s="9"/>
      <c r="C806" s="9"/>
    </row>
    <row r="807" spans="1:3" ht="14.25" customHeight="1">
      <c r="A807" s="9"/>
      <c r="B807" s="9"/>
      <c r="C807" s="9"/>
    </row>
    <row r="808" spans="1:3" ht="14.25" customHeight="1">
      <c r="A808" s="9"/>
      <c r="B808" s="9"/>
      <c r="C808" s="9"/>
    </row>
    <row r="809" spans="1:3" ht="14.25" customHeight="1">
      <c r="A809" s="9"/>
      <c r="B809" s="9"/>
      <c r="C809" s="9"/>
    </row>
    <row r="810" spans="1:3" ht="14.25" customHeight="1">
      <c r="A810" s="9"/>
      <c r="B810" s="9"/>
      <c r="C810" s="9"/>
    </row>
    <row r="811" spans="1:3" ht="14.25" customHeight="1">
      <c r="A811" s="9"/>
      <c r="B811" s="9"/>
      <c r="C811" s="9"/>
    </row>
    <row r="812" spans="1:3" ht="14.25" customHeight="1">
      <c r="A812" s="9"/>
      <c r="B812" s="9"/>
      <c r="C812" s="9"/>
    </row>
    <row r="813" spans="1:3" ht="14.25" customHeight="1">
      <c r="A813" s="9"/>
      <c r="B813" s="9"/>
      <c r="C813" s="9"/>
    </row>
    <row r="814" spans="1:3" ht="14.25" customHeight="1">
      <c r="A814" s="9"/>
      <c r="B814" s="9"/>
      <c r="C814" s="9"/>
    </row>
    <row r="815" spans="1:3" ht="14.25" customHeight="1">
      <c r="A815" s="9"/>
      <c r="B815" s="9"/>
      <c r="C815" s="9"/>
    </row>
    <row r="816" spans="1:3" ht="14.25" customHeight="1">
      <c r="A816" s="9"/>
      <c r="B816" s="9"/>
      <c r="C816" s="9"/>
    </row>
    <row r="817" spans="1:3" ht="14.25" customHeight="1">
      <c r="A817" s="9"/>
      <c r="B817" s="9"/>
      <c r="C817" s="9"/>
    </row>
    <row r="818" spans="1:3" ht="14.25" customHeight="1">
      <c r="A818" s="9"/>
      <c r="B818" s="9"/>
      <c r="C818" s="9"/>
    </row>
    <row r="819" spans="1:3" ht="14.25" customHeight="1">
      <c r="A819" s="9"/>
      <c r="B819" s="9"/>
      <c r="C819" s="9"/>
    </row>
    <row r="820" spans="1:3" ht="14.25" customHeight="1">
      <c r="A820" s="9"/>
      <c r="B820" s="9"/>
      <c r="C820" s="9"/>
    </row>
    <row r="821" spans="1:3" ht="14.25" customHeight="1">
      <c r="A821" s="9"/>
      <c r="B821" s="9"/>
      <c r="C821" s="9"/>
    </row>
    <row r="822" spans="1:3" ht="14.25" customHeight="1">
      <c r="A822" s="9"/>
      <c r="B822" s="9"/>
      <c r="C822" s="9"/>
    </row>
    <row r="823" spans="1:3" ht="14.25" customHeight="1">
      <c r="A823" s="9"/>
      <c r="B823" s="9"/>
      <c r="C823" s="9"/>
    </row>
    <row r="824" spans="1:3" ht="14.25" customHeight="1">
      <c r="A824" s="9"/>
      <c r="B824" s="9"/>
      <c r="C824" s="9"/>
    </row>
    <row r="825" spans="1:3" ht="14.25" customHeight="1">
      <c r="A825" s="9"/>
      <c r="B825" s="9"/>
      <c r="C825" s="9"/>
    </row>
    <row r="826" spans="1:3" ht="14.25" customHeight="1">
      <c r="A826" s="9"/>
      <c r="B826" s="9"/>
      <c r="C826" s="9"/>
    </row>
    <row r="827" spans="1:3" ht="14.25" customHeight="1">
      <c r="A827" s="9"/>
      <c r="B827" s="9"/>
      <c r="C827" s="9"/>
    </row>
    <row r="828" spans="1:3" ht="14.25" customHeight="1">
      <c r="A828" s="9"/>
      <c r="B828" s="9"/>
      <c r="C828" s="9"/>
    </row>
    <row r="829" spans="1:3" ht="14.25" customHeight="1">
      <c r="A829" s="9"/>
      <c r="B829" s="9"/>
      <c r="C829" s="9"/>
    </row>
    <row r="830" spans="1:3" ht="14.25" customHeight="1">
      <c r="A830" s="9"/>
      <c r="B830" s="9"/>
      <c r="C830" s="9"/>
    </row>
    <row r="831" spans="1:3" ht="14.25" customHeight="1">
      <c r="A831" s="9"/>
      <c r="B831" s="9"/>
      <c r="C831" s="9"/>
    </row>
    <row r="832" spans="1:3" ht="14.25" customHeight="1">
      <c r="A832" s="9"/>
      <c r="B832" s="9"/>
      <c r="C832" s="9"/>
    </row>
    <row r="833" spans="1:3" ht="14.25" customHeight="1">
      <c r="A833" s="9"/>
      <c r="B833" s="9"/>
      <c r="C833" s="9"/>
    </row>
    <row r="834" spans="1:3" ht="14.25" customHeight="1">
      <c r="A834" s="9"/>
      <c r="B834" s="9"/>
      <c r="C834" s="9"/>
    </row>
    <row r="835" spans="1:3" ht="14.25" customHeight="1">
      <c r="A835" s="9"/>
      <c r="B835" s="9"/>
      <c r="C835" s="9"/>
    </row>
    <row r="836" spans="1:3" ht="14.25" customHeight="1">
      <c r="A836" s="9"/>
      <c r="B836" s="9"/>
      <c r="C836" s="9"/>
    </row>
    <row r="837" spans="1:3" ht="14.25" customHeight="1">
      <c r="A837" s="9"/>
      <c r="B837" s="9"/>
      <c r="C837" s="9"/>
    </row>
    <row r="838" spans="1:3" ht="14.25" customHeight="1">
      <c r="A838" s="9"/>
      <c r="B838" s="9"/>
      <c r="C838" s="9"/>
    </row>
    <row r="839" spans="1:3" ht="14.25" customHeight="1">
      <c r="A839" s="9"/>
      <c r="B839" s="9"/>
      <c r="C839" s="9"/>
    </row>
    <row r="840" spans="1:3" ht="14.25" customHeight="1">
      <c r="A840" s="9"/>
      <c r="B840" s="9"/>
      <c r="C840" s="9"/>
    </row>
    <row r="841" spans="1:3" ht="14.25" customHeight="1">
      <c r="A841" s="9"/>
      <c r="B841" s="9"/>
      <c r="C841" s="9"/>
    </row>
    <row r="842" spans="1:3" ht="14.25" customHeight="1">
      <c r="A842" s="9"/>
      <c r="B842" s="9"/>
      <c r="C842" s="9"/>
    </row>
    <row r="843" spans="1:3" ht="14.25" customHeight="1">
      <c r="A843" s="9"/>
      <c r="B843" s="9"/>
      <c r="C843" s="9"/>
    </row>
    <row r="844" spans="1:3" ht="14.25" customHeight="1">
      <c r="A844" s="9"/>
      <c r="B844" s="9"/>
      <c r="C844" s="9"/>
    </row>
    <row r="845" spans="1:3" ht="14.25" customHeight="1">
      <c r="A845" s="9"/>
      <c r="B845" s="9"/>
      <c r="C845" s="9"/>
    </row>
    <row r="846" spans="1:3" ht="14.25" customHeight="1">
      <c r="A846" s="9"/>
      <c r="B846" s="9"/>
      <c r="C846" s="9"/>
    </row>
    <row r="847" spans="1:3" ht="14.25" customHeight="1">
      <c r="A847" s="9"/>
      <c r="B847" s="9"/>
      <c r="C847" s="9"/>
    </row>
    <row r="848" spans="1:3" ht="14.25" customHeight="1">
      <c r="A848" s="9"/>
      <c r="B848" s="9"/>
      <c r="C848" s="9"/>
    </row>
    <row r="849" spans="1:3" ht="14.25" customHeight="1">
      <c r="A849" s="9"/>
      <c r="B849" s="9"/>
      <c r="C849" s="9"/>
    </row>
    <row r="850" spans="1:3" ht="14.25" customHeight="1">
      <c r="A850" s="9"/>
      <c r="B850" s="9"/>
      <c r="C850" s="9"/>
    </row>
    <row r="851" spans="1:3" ht="14.25" customHeight="1">
      <c r="A851" s="9"/>
      <c r="B851" s="9"/>
      <c r="C851" s="9"/>
    </row>
    <row r="852" spans="1:3" ht="14.25" customHeight="1">
      <c r="A852" s="9"/>
      <c r="B852" s="9"/>
      <c r="C852" s="9"/>
    </row>
    <row r="853" spans="1:3" ht="14.25" customHeight="1">
      <c r="A853" s="9"/>
      <c r="B853" s="9"/>
      <c r="C853" s="9"/>
    </row>
    <row r="854" spans="1:3" ht="14.25" customHeight="1">
      <c r="A854" s="9"/>
      <c r="B854" s="9"/>
      <c r="C854" s="9"/>
    </row>
    <row r="855" spans="1:3" ht="14.25" customHeight="1">
      <c r="A855" s="9"/>
      <c r="B855" s="9"/>
      <c r="C855" s="9"/>
    </row>
    <row r="856" spans="1:3" ht="14.25" customHeight="1">
      <c r="A856" s="9"/>
      <c r="B856" s="9"/>
      <c r="C856" s="9"/>
    </row>
    <row r="857" spans="1:3" ht="14.25" customHeight="1">
      <c r="A857" s="9"/>
      <c r="B857" s="9"/>
      <c r="C857" s="9"/>
    </row>
    <row r="858" spans="1:3" ht="14.25" customHeight="1">
      <c r="A858" s="9"/>
      <c r="B858" s="9"/>
      <c r="C858" s="9"/>
    </row>
    <row r="859" spans="1:3" ht="14.25" customHeight="1">
      <c r="A859" s="9"/>
      <c r="B859" s="9"/>
      <c r="C859" s="9"/>
    </row>
    <row r="860" spans="1:3" ht="14.25" customHeight="1">
      <c r="A860" s="9"/>
      <c r="B860" s="9"/>
      <c r="C860" s="9"/>
    </row>
    <row r="861" spans="1:3" ht="14.25" customHeight="1">
      <c r="A861" s="9"/>
      <c r="B861" s="9"/>
      <c r="C861" s="9"/>
    </row>
    <row r="862" spans="1:3" ht="14.25" customHeight="1">
      <c r="A862" s="9"/>
      <c r="B862" s="9"/>
      <c r="C862" s="9"/>
    </row>
    <row r="863" spans="1:3" ht="14.25" customHeight="1">
      <c r="A863" s="9"/>
      <c r="B863" s="9"/>
      <c r="C863" s="9"/>
    </row>
    <row r="864" spans="1:3" ht="14.25" customHeight="1">
      <c r="A864" s="9"/>
      <c r="B864" s="9"/>
      <c r="C864" s="9"/>
    </row>
    <row r="865" spans="1:3" ht="14.25" customHeight="1">
      <c r="A865" s="9"/>
      <c r="B865" s="9"/>
      <c r="C865" s="9"/>
    </row>
    <row r="866" spans="1:3" ht="14.25" customHeight="1">
      <c r="A866" s="9"/>
      <c r="B866" s="9"/>
      <c r="C866" s="9"/>
    </row>
    <row r="867" spans="1:3" ht="14.25" customHeight="1">
      <c r="A867" s="9"/>
      <c r="B867" s="9"/>
      <c r="C867" s="9"/>
    </row>
    <row r="868" spans="1:3" ht="14.25" customHeight="1">
      <c r="A868" s="9"/>
      <c r="B868" s="9"/>
      <c r="C868" s="9"/>
    </row>
    <row r="869" spans="1:3" ht="14.25" customHeight="1">
      <c r="A869" s="9"/>
      <c r="B869" s="9"/>
      <c r="C869" s="9"/>
    </row>
    <row r="870" spans="1:3" ht="14.25" customHeight="1">
      <c r="A870" s="9"/>
      <c r="B870" s="9"/>
      <c r="C870" s="9"/>
    </row>
    <row r="871" spans="1:3" ht="14.25" customHeight="1">
      <c r="A871" s="9"/>
      <c r="B871" s="9"/>
      <c r="C871" s="9"/>
    </row>
    <row r="872" spans="1:3" ht="14.25" customHeight="1">
      <c r="A872" s="9"/>
      <c r="B872" s="9"/>
      <c r="C872" s="9"/>
    </row>
    <row r="873" spans="1:3" ht="14.25" customHeight="1">
      <c r="A873" s="9"/>
      <c r="B873" s="9"/>
      <c r="C873" s="9"/>
    </row>
    <row r="874" spans="1:3" ht="14.25" customHeight="1">
      <c r="A874" s="9"/>
      <c r="B874" s="9"/>
      <c r="C874" s="9"/>
    </row>
    <row r="875" spans="1:3" ht="14.25" customHeight="1">
      <c r="A875" s="9"/>
      <c r="B875" s="9"/>
      <c r="C875" s="9"/>
    </row>
    <row r="876" spans="1:3" ht="14.25" customHeight="1">
      <c r="A876" s="9"/>
      <c r="B876" s="9"/>
      <c r="C876" s="9"/>
    </row>
    <row r="877" spans="1:3" ht="14.25" customHeight="1">
      <c r="A877" s="9"/>
      <c r="B877" s="9"/>
      <c r="C877" s="9"/>
    </row>
    <row r="878" spans="1:3" ht="14.25" customHeight="1">
      <c r="A878" s="9"/>
      <c r="B878" s="9"/>
      <c r="C878" s="9"/>
    </row>
    <row r="879" spans="1:3" ht="14.25" customHeight="1">
      <c r="A879" s="9"/>
      <c r="B879" s="9"/>
      <c r="C879" s="9"/>
    </row>
    <row r="880" spans="1:3" ht="14.25" customHeight="1">
      <c r="A880" s="9"/>
      <c r="B880" s="9"/>
      <c r="C880" s="9"/>
    </row>
    <row r="881" spans="1:3" ht="14.25" customHeight="1">
      <c r="A881" s="9"/>
      <c r="B881" s="9"/>
      <c r="C881" s="9"/>
    </row>
    <row r="882" spans="1:3" ht="14.25" customHeight="1">
      <c r="A882" s="9"/>
      <c r="B882" s="9"/>
      <c r="C882" s="9"/>
    </row>
    <row r="883" spans="1:3" ht="14.25" customHeight="1">
      <c r="A883" s="9"/>
      <c r="B883" s="9"/>
      <c r="C883" s="9"/>
    </row>
    <row r="884" spans="1:3" ht="14.25" customHeight="1">
      <c r="A884" s="9"/>
      <c r="B884" s="9"/>
      <c r="C884" s="9"/>
    </row>
    <row r="885" spans="1:3" ht="14.25" customHeight="1">
      <c r="A885" s="9"/>
      <c r="B885" s="9"/>
      <c r="C885" s="9"/>
    </row>
    <row r="886" spans="1:3" ht="14.25" customHeight="1">
      <c r="A886" s="9"/>
      <c r="B886" s="9"/>
      <c r="C886" s="9"/>
    </row>
    <row r="887" spans="1:3" ht="14.25" customHeight="1">
      <c r="A887" s="9"/>
      <c r="B887" s="9"/>
      <c r="C887" s="9"/>
    </row>
    <row r="888" spans="1:3" ht="14.25" customHeight="1">
      <c r="A888" s="9"/>
      <c r="B888" s="9"/>
      <c r="C888" s="9"/>
    </row>
    <row r="889" spans="1:3" ht="14.25" customHeight="1">
      <c r="A889" s="9"/>
      <c r="B889" s="9"/>
      <c r="C889" s="9"/>
    </row>
    <row r="890" spans="1:3" ht="14.25" customHeight="1">
      <c r="A890" s="9"/>
      <c r="B890" s="9"/>
      <c r="C890" s="9"/>
    </row>
    <row r="891" spans="1:3" ht="14.25" customHeight="1">
      <c r="A891" s="9"/>
      <c r="B891" s="9"/>
      <c r="C891" s="9"/>
    </row>
    <row r="892" spans="1:3" ht="14.25" customHeight="1">
      <c r="A892" s="9"/>
      <c r="B892" s="9"/>
      <c r="C892" s="9"/>
    </row>
    <row r="893" spans="1:3" ht="14.25" customHeight="1">
      <c r="A893" s="9"/>
      <c r="B893" s="9"/>
      <c r="C893" s="9"/>
    </row>
    <row r="894" spans="1:3" ht="14.25" customHeight="1">
      <c r="A894" s="9"/>
      <c r="B894" s="9"/>
      <c r="C894" s="9"/>
    </row>
    <row r="895" spans="1:3" ht="14.25" customHeight="1">
      <c r="A895" s="9"/>
      <c r="B895" s="9"/>
      <c r="C895" s="9"/>
    </row>
    <row r="896" spans="1:3" ht="14.25" customHeight="1">
      <c r="A896" s="9"/>
      <c r="B896" s="9"/>
      <c r="C896" s="9"/>
    </row>
    <row r="897" spans="1:3" ht="14.25" customHeight="1">
      <c r="A897" s="9"/>
      <c r="B897" s="9"/>
      <c r="C897" s="9"/>
    </row>
    <row r="898" spans="1:3" ht="14.25" customHeight="1">
      <c r="A898" s="9"/>
      <c r="B898" s="9"/>
      <c r="C898" s="9"/>
    </row>
    <row r="899" spans="1:3" ht="14.25" customHeight="1">
      <c r="A899" s="9"/>
      <c r="B899" s="9"/>
      <c r="C899" s="9"/>
    </row>
    <row r="900" spans="1:3" ht="14.25" customHeight="1">
      <c r="A900" s="9"/>
      <c r="B900" s="9"/>
      <c r="C900" s="9"/>
    </row>
    <row r="901" spans="1:3" ht="14.25" customHeight="1">
      <c r="A901" s="9"/>
      <c r="B901" s="9"/>
      <c r="C901" s="9"/>
    </row>
    <row r="902" spans="1:3" ht="14.25" customHeight="1">
      <c r="A902" s="9"/>
      <c r="B902" s="9"/>
      <c r="C902" s="9"/>
    </row>
    <row r="903" spans="1:3" ht="14.25" customHeight="1">
      <c r="A903" s="9"/>
      <c r="B903" s="9"/>
      <c r="C903" s="9"/>
    </row>
    <row r="904" spans="1:3" ht="14.25" customHeight="1">
      <c r="A904" s="9"/>
      <c r="B904" s="9"/>
      <c r="C904" s="9"/>
    </row>
    <row r="905" spans="1:3" ht="14.25" customHeight="1">
      <c r="A905" s="9"/>
      <c r="B905" s="9"/>
      <c r="C905" s="9"/>
    </row>
    <row r="906" spans="1:3" ht="14.25" customHeight="1">
      <c r="A906" s="9"/>
      <c r="B906" s="9"/>
      <c r="C906" s="9"/>
    </row>
    <row r="907" spans="1:3" ht="14.25" customHeight="1">
      <c r="A907" s="9"/>
      <c r="B907" s="9"/>
      <c r="C907" s="9"/>
    </row>
    <row r="908" spans="1:3" ht="14.25" customHeight="1">
      <c r="A908" s="9"/>
      <c r="B908" s="9"/>
      <c r="C908" s="9"/>
    </row>
    <row r="909" spans="1:3" ht="14.25" customHeight="1">
      <c r="A909" s="9"/>
      <c r="B909" s="9"/>
      <c r="C909" s="9"/>
    </row>
    <row r="910" spans="1:3" ht="14.25" customHeight="1">
      <c r="A910" s="9"/>
      <c r="B910" s="9"/>
      <c r="C910" s="9"/>
    </row>
    <row r="911" spans="1:3" ht="14.25" customHeight="1">
      <c r="A911" s="9"/>
      <c r="B911" s="9"/>
      <c r="C911" s="9"/>
    </row>
    <row r="912" spans="1:3" ht="14.25" customHeight="1">
      <c r="A912" s="9"/>
      <c r="B912" s="9"/>
      <c r="C912" s="9"/>
    </row>
    <row r="913" spans="1:3" ht="14.25" customHeight="1">
      <c r="A913" s="9"/>
      <c r="B913" s="9"/>
      <c r="C913" s="9"/>
    </row>
    <row r="914" spans="1:3" ht="14.25" customHeight="1">
      <c r="A914" s="9"/>
      <c r="B914" s="9"/>
      <c r="C914" s="9"/>
    </row>
    <row r="915" spans="1:3" ht="14.25" customHeight="1">
      <c r="A915" s="9"/>
      <c r="B915" s="9"/>
      <c r="C915" s="9"/>
    </row>
    <row r="916" spans="1:3" ht="14.25" customHeight="1">
      <c r="A916" s="9"/>
      <c r="B916" s="9"/>
      <c r="C916" s="9"/>
    </row>
    <row r="917" spans="1:3" ht="14.25" customHeight="1">
      <c r="A917" s="9"/>
      <c r="B917" s="9"/>
      <c r="C917" s="9"/>
    </row>
    <row r="918" spans="1:3" ht="14.25" customHeight="1">
      <c r="A918" s="9"/>
      <c r="B918" s="9"/>
      <c r="C918" s="9"/>
    </row>
    <row r="919" spans="1:3" ht="14.25" customHeight="1">
      <c r="A919" s="9"/>
      <c r="B919" s="9"/>
      <c r="C919" s="9"/>
    </row>
    <row r="920" spans="1:3" ht="14.25" customHeight="1">
      <c r="A920" s="9"/>
      <c r="B920" s="9"/>
      <c r="C920" s="9"/>
    </row>
    <row r="921" spans="1:3" ht="14.25" customHeight="1">
      <c r="A921" s="9"/>
      <c r="B921" s="9"/>
      <c r="C921" s="9"/>
    </row>
    <row r="922" spans="1:3" ht="14.25" customHeight="1">
      <c r="A922" s="9"/>
      <c r="B922" s="9"/>
      <c r="C922" s="9"/>
    </row>
    <row r="923" spans="1:3" ht="14.25" customHeight="1">
      <c r="A923" s="9"/>
      <c r="B923" s="9"/>
      <c r="C923" s="9"/>
    </row>
    <row r="924" spans="1:3" ht="14.25" customHeight="1">
      <c r="A924" s="9"/>
      <c r="B924" s="9"/>
      <c r="C924" s="9"/>
    </row>
    <row r="925" spans="1:3" ht="14.25" customHeight="1">
      <c r="A925" s="9"/>
      <c r="B925" s="9"/>
      <c r="C925" s="9"/>
    </row>
    <row r="926" spans="1:3" ht="14.25" customHeight="1">
      <c r="A926" s="9"/>
      <c r="B926" s="9"/>
      <c r="C926" s="9"/>
    </row>
    <row r="927" spans="1:3" ht="14.25" customHeight="1">
      <c r="A927" s="9"/>
      <c r="B927" s="9"/>
      <c r="C927" s="9"/>
    </row>
    <row r="928" spans="1:3" ht="14.25" customHeight="1">
      <c r="A928" s="9"/>
      <c r="B928" s="9"/>
      <c r="C928" s="9"/>
    </row>
    <row r="929" spans="1:3" ht="14.25" customHeight="1">
      <c r="A929" s="9"/>
      <c r="B929" s="9"/>
      <c r="C929" s="9"/>
    </row>
    <row r="930" spans="1:3" ht="14.25" customHeight="1">
      <c r="A930" s="9"/>
      <c r="B930" s="9"/>
      <c r="C930" s="9"/>
    </row>
    <row r="931" spans="1:3" ht="14.25" customHeight="1">
      <c r="A931" s="9"/>
      <c r="B931" s="9"/>
      <c r="C931" s="9"/>
    </row>
    <row r="932" spans="1:3" ht="14.25" customHeight="1">
      <c r="A932" s="9"/>
      <c r="B932" s="9"/>
      <c r="C932" s="9"/>
    </row>
    <row r="933" spans="1:3" ht="14.25" customHeight="1">
      <c r="A933" s="9"/>
      <c r="B933" s="9"/>
      <c r="C933" s="9"/>
    </row>
    <row r="934" spans="1:3" ht="14.25" customHeight="1">
      <c r="A934" s="9"/>
      <c r="B934" s="9"/>
      <c r="C934" s="9"/>
    </row>
    <row r="935" spans="1:3" ht="14.25" customHeight="1">
      <c r="A935" s="9"/>
      <c r="B935" s="9"/>
      <c r="C935" s="9"/>
    </row>
    <row r="936" spans="1:3" ht="14.25" customHeight="1">
      <c r="A936" s="9"/>
      <c r="B936" s="9"/>
      <c r="C936" s="9"/>
    </row>
    <row r="937" spans="1:3" ht="14.25" customHeight="1">
      <c r="A937" s="9"/>
      <c r="B937" s="9"/>
      <c r="C937" s="9"/>
    </row>
    <row r="938" spans="1:3" ht="14.25" customHeight="1">
      <c r="A938" s="9"/>
      <c r="B938" s="9"/>
      <c r="C938" s="9"/>
    </row>
    <row r="939" spans="1:3" ht="14.25" customHeight="1">
      <c r="A939" s="9"/>
      <c r="B939" s="9"/>
      <c r="C939" s="9"/>
    </row>
    <row r="940" spans="1:3" ht="14.25" customHeight="1">
      <c r="A940" s="9"/>
      <c r="B940" s="9"/>
      <c r="C940" s="9"/>
    </row>
    <row r="941" spans="1:3" ht="14.25" customHeight="1">
      <c r="A941" s="9"/>
      <c r="B941" s="9"/>
      <c r="C941" s="9"/>
    </row>
    <row r="942" spans="1:3" ht="14.25" customHeight="1">
      <c r="A942" s="9"/>
      <c r="B942" s="9"/>
      <c r="C942" s="9"/>
    </row>
    <row r="943" spans="1:3" ht="14.25" customHeight="1">
      <c r="A943" s="9"/>
      <c r="B943" s="9"/>
      <c r="C943" s="9"/>
    </row>
    <row r="944" spans="1:3" ht="14.25" customHeight="1">
      <c r="A944" s="9"/>
      <c r="B944" s="9"/>
      <c r="C944" s="9"/>
    </row>
    <row r="945" spans="1:3" ht="14.25" customHeight="1">
      <c r="A945" s="9"/>
      <c r="B945" s="9"/>
      <c r="C945" s="9"/>
    </row>
    <row r="946" spans="1:3" ht="14.25" customHeight="1">
      <c r="A946" s="9"/>
      <c r="B946" s="9"/>
      <c r="C946" s="9"/>
    </row>
    <row r="947" spans="1:3" ht="14.25" customHeight="1">
      <c r="A947" s="9"/>
      <c r="B947" s="9"/>
      <c r="C947" s="9"/>
    </row>
    <row r="948" spans="1:3" ht="14.25" customHeight="1">
      <c r="A948" s="9"/>
      <c r="B948" s="9"/>
      <c r="C948" s="9"/>
    </row>
    <row r="949" spans="1:3" ht="14.25" customHeight="1">
      <c r="A949" s="9"/>
      <c r="B949" s="9"/>
      <c r="C949" s="9"/>
    </row>
    <row r="950" spans="1:3" ht="14.25" customHeight="1">
      <c r="A950" s="9"/>
      <c r="B950" s="9"/>
      <c r="C950" s="9"/>
    </row>
    <row r="951" spans="1:3" ht="14.25" customHeight="1">
      <c r="A951" s="9"/>
      <c r="B951" s="9"/>
      <c r="C951" s="9"/>
    </row>
    <row r="952" spans="1:3" ht="14.25" customHeight="1">
      <c r="A952" s="9"/>
      <c r="B952" s="9"/>
      <c r="C952" s="9"/>
    </row>
    <row r="953" spans="1:3" ht="14.25" customHeight="1">
      <c r="A953" s="9"/>
      <c r="B953" s="9"/>
      <c r="C953" s="9"/>
    </row>
    <row r="954" spans="1:3" ht="14.25" customHeight="1">
      <c r="A954" s="9"/>
      <c r="B954" s="9"/>
      <c r="C954" s="9"/>
    </row>
    <row r="955" spans="1:3" ht="14.25" customHeight="1">
      <c r="A955" s="9"/>
      <c r="B955" s="9"/>
      <c r="C955" s="9"/>
    </row>
    <row r="956" spans="1:3" ht="14.25" customHeight="1">
      <c r="A956" s="9"/>
      <c r="B956" s="9"/>
      <c r="C956" s="9"/>
    </row>
    <row r="957" spans="1:3" ht="14.25" customHeight="1">
      <c r="A957" s="9"/>
      <c r="B957" s="9"/>
      <c r="C957" s="9"/>
    </row>
    <row r="958" spans="1:3" ht="14.25" customHeight="1">
      <c r="A958" s="9"/>
      <c r="B958" s="9"/>
      <c r="C958" s="9"/>
    </row>
    <row r="959" spans="1:3" ht="14.25" customHeight="1">
      <c r="A959" s="9"/>
      <c r="B959" s="9"/>
      <c r="C959" s="9"/>
    </row>
    <row r="960" spans="1:3" ht="14.25" customHeight="1">
      <c r="A960" s="9"/>
      <c r="B960" s="9"/>
      <c r="C960" s="9"/>
    </row>
    <row r="961" spans="1:3" ht="14.25" customHeight="1">
      <c r="A961" s="9"/>
      <c r="B961" s="9"/>
      <c r="C961" s="9"/>
    </row>
    <row r="962" spans="1:3" ht="14.25" customHeight="1">
      <c r="A962" s="9"/>
      <c r="B962" s="9"/>
      <c r="C962" s="9"/>
    </row>
    <row r="963" spans="1:3" ht="14.25" customHeight="1">
      <c r="A963" s="9"/>
      <c r="B963" s="9"/>
      <c r="C963" s="9"/>
    </row>
    <row r="964" spans="1:3" ht="14.25" customHeight="1">
      <c r="A964" s="9"/>
      <c r="B964" s="9"/>
      <c r="C964" s="9"/>
    </row>
    <row r="965" spans="1:3" ht="14.25" customHeight="1">
      <c r="A965" s="9"/>
      <c r="B965" s="9"/>
      <c r="C965" s="9"/>
    </row>
    <row r="966" spans="1:3" ht="14.25" customHeight="1">
      <c r="A966" s="9"/>
      <c r="B966" s="9"/>
      <c r="C966" s="9"/>
    </row>
    <row r="967" spans="1:3" ht="14.25" customHeight="1">
      <c r="A967" s="9"/>
      <c r="B967" s="9"/>
      <c r="C967" s="9"/>
    </row>
    <row r="968" spans="1:3" ht="14.25" customHeight="1">
      <c r="A968" s="9"/>
      <c r="B968" s="9"/>
      <c r="C968" s="9"/>
    </row>
    <row r="969" spans="1:3" ht="14.25" customHeight="1">
      <c r="A969" s="9"/>
      <c r="B969" s="9"/>
      <c r="C969" s="9"/>
    </row>
    <row r="970" spans="1:3" ht="14.25" customHeight="1">
      <c r="A970" s="9"/>
      <c r="B970" s="9"/>
      <c r="C970" s="9"/>
    </row>
    <row r="971" spans="1:3" ht="14.25" customHeight="1">
      <c r="A971" s="9"/>
      <c r="B971" s="9"/>
      <c r="C971" s="9"/>
    </row>
    <row r="972" spans="1:3" ht="14.25" customHeight="1">
      <c r="A972" s="9"/>
      <c r="B972" s="9"/>
      <c r="C972" s="9"/>
    </row>
    <row r="973" spans="1:3" ht="14.25" customHeight="1">
      <c r="A973" s="9"/>
      <c r="B973" s="9"/>
      <c r="C973" s="9"/>
    </row>
    <row r="974" spans="1:3" ht="14.25" customHeight="1">
      <c r="A974" s="9"/>
      <c r="B974" s="9"/>
      <c r="C974" s="9"/>
    </row>
    <row r="975" spans="1:3" ht="14.25" customHeight="1">
      <c r="A975" s="9"/>
      <c r="B975" s="9"/>
      <c r="C975" s="9"/>
    </row>
    <row r="976" spans="1:3" ht="14.25" customHeight="1">
      <c r="A976" s="9"/>
      <c r="B976" s="9"/>
      <c r="C976" s="9"/>
    </row>
    <row r="977" spans="1:3" ht="14.25" customHeight="1">
      <c r="A977" s="9"/>
      <c r="B977" s="9"/>
      <c r="C977" s="9"/>
    </row>
    <row r="978" spans="1:3" ht="14.25" customHeight="1">
      <c r="A978" s="9"/>
      <c r="B978" s="9"/>
      <c r="C978" s="9"/>
    </row>
    <row r="979" spans="1:3" ht="14.25" customHeight="1">
      <c r="A979" s="9"/>
      <c r="B979" s="9"/>
      <c r="C979" s="9"/>
    </row>
    <row r="980" spans="1:3" ht="14.25" customHeight="1">
      <c r="A980" s="9"/>
      <c r="B980" s="9"/>
      <c r="C980" s="9"/>
    </row>
    <row r="981" spans="1:3" ht="14.25" customHeight="1">
      <c r="A981" s="9"/>
      <c r="B981" s="9"/>
      <c r="C981" s="9"/>
    </row>
    <row r="982" spans="1:3" ht="14.25" customHeight="1">
      <c r="A982" s="9"/>
      <c r="B982" s="9"/>
      <c r="C982" s="9"/>
    </row>
    <row r="983" spans="1:3" ht="14.25" customHeight="1">
      <c r="A983" s="9"/>
      <c r="B983" s="9"/>
      <c r="C983" s="9"/>
    </row>
    <row r="984" spans="1:3" ht="14.25" customHeight="1">
      <c r="A984" s="9"/>
      <c r="B984" s="9"/>
      <c r="C984" s="9"/>
    </row>
    <row r="985" spans="1:3" ht="14.25" customHeight="1">
      <c r="A985" s="9"/>
      <c r="B985" s="9"/>
      <c r="C985" s="9"/>
    </row>
    <row r="986" spans="1:3" ht="14.25" customHeight="1">
      <c r="A986" s="9"/>
      <c r="B986" s="9"/>
      <c r="C986" s="9"/>
    </row>
    <row r="987" spans="1:3" ht="14.25" customHeight="1">
      <c r="A987" s="9"/>
      <c r="B987" s="9"/>
      <c r="C987" s="9"/>
    </row>
    <row r="988" spans="1:3" ht="14.25" customHeight="1">
      <c r="A988" s="9"/>
      <c r="B988" s="9"/>
      <c r="C988" s="9"/>
    </row>
    <row r="989" spans="1:3" ht="14.25" customHeight="1">
      <c r="A989" s="9"/>
      <c r="B989" s="9"/>
      <c r="C989" s="9"/>
    </row>
    <row r="990" spans="1:3" ht="14.25" customHeight="1">
      <c r="A990" s="9"/>
      <c r="B990" s="9"/>
      <c r="C990" s="9"/>
    </row>
    <row r="991" spans="1:3" ht="14.25" customHeight="1">
      <c r="A991" s="9"/>
      <c r="B991" s="9"/>
      <c r="C991" s="9"/>
    </row>
    <row r="992" spans="1:3" ht="14.25" customHeight="1">
      <c r="A992" s="9"/>
      <c r="B992" s="9"/>
      <c r="C992" s="9"/>
    </row>
    <row r="993" spans="1:3" ht="14.25" customHeight="1">
      <c r="A993" s="9"/>
      <c r="B993" s="9"/>
      <c r="C993" s="9"/>
    </row>
    <row r="994" spans="1:3" ht="14.25" customHeight="1">
      <c r="A994" s="9"/>
      <c r="B994" s="9"/>
      <c r="C994" s="9"/>
    </row>
    <row r="995" spans="1:3" ht="14.25" customHeight="1">
      <c r="A995" s="9"/>
      <c r="B995" s="9"/>
      <c r="C995" s="9"/>
    </row>
    <row r="996" spans="1:3" ht="14.25" customHeight="1">
      <c r="A996" s="9"/>
      <c r="B996" s="9"/>
      <c r="C996" s="9"/>
    </row>
    <row r="997" spans="1:3" ht="14.25" customHeight="1">
      <c r="A997" s="9"/>
      <c r="B997" s="9"/>
      <c r="C997" s="9"/>
    </row>
    <row r="998" spans="1:3" ht="14.25" customHeight="1">
      <c r="A998" s="9"/>
      <c r="B998" s="9"/>
      <c r="C998" s="9"/>
    </row>
    <row r="999" spans="1:3" ht="14.25" customHeight="1">
      <c r="A999" s="9"/>
      <c r="B999" s="9"/>
      <c r="C999" s="9"/>
    </row>
    <row r="1000" spans="1:3" ht="14.25" customHeight="1">
      <c r="A1000" s="9"/>
      <c r="B1000" s="9"/>
      <c r="C1000" s="9"/>
    </row>
    <row r="1001" spans="1:3" ht="14.25" customHeight="1">
      <c r="A1001" s="9"/>
      <c r="B1001" s="9"/>
      <c r="C1001" s="9"/>
    </row>
    <row r="1002" spans="1:3" ht="14.25" customHeight="1">
      <c r="A1002" s="9"/>
      <c r="B1002" s="9"/>
      <c r="C1002" s="9"/>
    </row>
  </sheetData>
  <pageMargins left="0.7" right="0.7" top="0.75" bottom="0.75" header="0" footer="0"/>
  <pageSetup paperSize="9" scale="76" orientation="portrait" r:id="rId1"/>
  <colBreaks count="1" manualBreakCount="1">
    <brk id="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3"/>
  <sheetViews>
    <sheetView zoomScale="80" zoomScaleNormal="80" workbookViewId="0">
      <selection activeCell="B16" sqref="B16"/>
    </sheetView>
  </sheetViews>
  <sheetFormatPr defaultColWidth="12.625" defaultRowHeight="14.25"/>
  <cols>
    <col min="1" max="1" width="4.75" customWidth="1"/>
    <col min="2" max="2" width="28.25" customWidth="1"/>
    <col min="3" max="3" width="50.75" customWidth="1"/>
    <col min="4" max="4" width="13.25" customWidth="1"/>
    <col min="5" max="24" width="7.625" customWidth="1"/>
  </cols>
  <sheetData>
    <row r="1" spans="1:24" ht="18.75">
      <c r="A1" s="34" t="s">
        <v>17</v>
      </c>
      <c r="B1" s="55"/>
      <c r="C1" s="5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">
      <c r="A2" s="18" t="s">
        <v>1</v>
      </c>
      <c r="B2" s="57" t="s">
        <v>18</v>
      </c>
      <c r="C2" s="57" t="s">
        <v>19</v>
      </c>
      <c r="D2" s="10"/>
    </row>
    <row r="3" spans="1:24" ht="15">
      <c r="A3" s="12">
        <v>1</v>
      </c>
      <c r="B3" s="19" t="s">
        <v>253</v>
      </c>
      <c r="C3" s="19"/>
      <c r="D3" s="85"/>
    </row>
    <row r="4" spans="1:24" ht="15">
      <c r="A4" s="12">
        <v>2</v>
      </c>
      <c r="B4" s="19" t="s">
        <v>20</v>
      </c>
      <c r="C4" s="19"/>
      <c r="D4" s="10"/>
    </row>
    <row r="5" spans="1:24" ht="30">
      <c r="A5" s="12">
        <v>3</v>
      </c>
      <c r="B5" s="19" t="s">
        <v>21</v>
      </c>
      <c r="C5" s="19"/>
      <c r="D5" s="10"/>
    </row>
    <row r="6" spans="1:24" ht="45">
      <c r="A6" s="12">
        <v>4</v>
      </c>
      <c r="B6" s="19" t="s">
        <v>22</v>
      </c>
      <c r="C6" s="19"/>
      <c r="D6" s="10"/>
    </row>
    <row r="7" spans="1:24" ht="15">
      <c r="A7" s="12">
        <v>5</v>
      </c>
      <c r="B7" s="19" t="s">
        <v>23</v>
      </c>
      <c r="C7" s="19"/>
      <c r="D7" s="10"/>
    </row>
    <row r="8" spans="1:24" ht="30">
      <c r="A8" s="12">
        <v>6</v>
      </c>
      <c r="B8" s="19" t="s">
        <v>24</v>
      </c>
      <c r="C8" s="19"/>
      <c r="D8" s="10"/>
    </row>
    <row r="9" spans="1:24" ht="60">
      <c r="A9" s="12">
        <v>7</v>
      </c>
      <c r="B9" s="59" t="s">
        <v>25</v>
      </c>
      <c r="C9" s="47" t="s">
        <v>26</v>
      </c>
      <c r="D9" s="10"/>
    </row>
    <row r="10" spans="1:24" ht="15">
      <c r="A10" s="12">
        <v>8</v>
      </c>
      <c r="B10" s="60" t="s">
        <v>27</v>
      </c>
      <c r="C10" s="19"/>
      <c r="D10" s="10"/>
    </row>
    <row r="11" spans="1:24" ht="15">
      <c r="A11" s="12">
        <v>9</v>
      </c>
      <c r="B11" s="19" t="s">
        <v>28</v>
      </c>
      <c r="C11" s="61"/>
      <c r="D11" s="10"/>
    </row>
    <row r="12" spans="1:24" ht="15">
      <c r="A12" s="12">
        <v>10</v>
      </c>
      <c r="B12" s="14" t="s">
        <v>29</v>
      </c>
      <c r="C12" s="58"/>
      <c r="D12" s="10"/>
    </row>
    <row r="13" spans="1:24">
      <c r="B13" s="10"/>
      <c r="C13" s="10"/>
    </row>
  </sheetData>
  <pageMargins left="0.7" right="0.7" top="0.75" bottom="0.75" header="0" footer="0"/>
  <pageSetup paperSize="9" scale="96" orientation="portrait" r:id="rId1"/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2"/>
  <sheetViews>
    <sheetView view="pageBreakPreview" topLeftCell="B1" zoomScale="80" zoomScaleNormal="80" zoomScaleSheetLayoutView="80" workbookViewId="0">
      <selection activeCell="D7" sqref="D7"/>
    </sheetView>
  </sheetViews>
  <sheetFormatPr defaultColWidth="12.625" defaultRowHeight="15"/>
  <cols>
    <col min="1" max="1" width="3.125" style="17" bestFit="1" customWidth="1"/>
    <col min="2" max="2" width="57.625" style="48" customWidth="1"/>
    <col min="3" max="3" width="58.25" style="17" bestFit="1" customWidth="1"/>
    <col min="4" max="4" width="29.875" style="17" customWidth="1"/>
    <col min="5" max="5" width="16.75" style="17" customWidth="1"/>
    <col min="6" max="23" width="7.625" style="17" customWidth="1"/>
    <col min="24" max="16384" width="12.625" style="17"/>
  </cols>
  <sheetData>
    <row r="1" spans="1:23" ht="123.75" customHeight="1">
      <c r="A1" s="50"/>
      <c r="B1" s="68" t="s">
        <v>136</v>
      </c>
      <c r="C1" s="69" t="s">
        <v>137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8.75">
      <c r="A2" s="51" t="s">
        <v>1</v>
      </c>
      <c r="B2" s="70" t="s">
        <v>2</v>
      </c>
      <c r="C2" s="70" t="s">
        <v>3</v>
      </c>
      <c r="D2" s="17" t="s">
        <v>317</v>
      </c>
      <c r="E2" s="17" t="s">
        <v>318</v>
      </c>
    </row>
    <row r="3" spans="1:23" ht="58.15" customHeight="1">
      <c r="A3" s="96">
        <v>1</v>
      </c>
      <c r="B3" s="19" t="s">
        <v>138</v>
      </c>
      <c r="C3" s="69"/>
      <c r="D3" s="17">
        <v>24</v>
      </c>
    </row>
    <row r="4" spans="1:23" ht="51" customHeight="1">
      <c r="A4" s="96">
        <v>2</v>
      </c>
      <c r="B4" s="19" t="s">
        <v>139</v>
      </c>
      <c r="C4" s="52" t="s">
        <v>140</v>
      </c>
    </row>
    <row r="5" spans="1:23" ht="113.45" customHeight="1">
      <c r="A5" s="96">
        <v>3</v>
      </c>
      <c r="B5" s="19" t="s">
        <v>141</v>
      </c>
      <c r="C5" s="52" t="s">
        <v>142</v>
      </c>
    </row>
    <row r="6" spans="1:23" ht="93" customHeight="1">
      <c r="A6" s="96">
        <v>4</v>
      </c>
      <c r="B6" s="19" t="s">
        <v>143</v>
      </c>
      <c r="C6" s="53" t="s">
        <v>144</v>
      </c>
      <c r="D6" s="48"/>
    </row>
    <row r="7" spans="1:23" ht="43.5" customHeight="1">
      <c r="A7" s="96">
        <v>5</v>
      </c>
      <c r="B7" s="19" t="s">
        <v>145</v>
      </c>
      <c r="C7" s="71"/>
    </row>
    <row r="8" spans="1:23" ht="30.75" customHeight="1">
      <c r="A8" s="96">
        <v>6</v>
      </c>
      <c r="B8" s="19" t="s">
        <v>146</v>
      </c>
      <c r="C8" s="71"/>
    </row>
    <row r="9" spans="1:23" ht="26.25" customHeight="1">
      <c r="A9" s="96">
        <v>7</v>
      </c>
      <c r="B9" s="19" t="s">
        <v>147</v>
      </c>
      <c r="C9" s="71"/>
    </row>
    <row r="10" spans="1:23" ht="27" customHeight="1">
      <c r="A10" s="96">
        <v>8</v>
      </c>
      <c r="B10" s="52" t="s">
        <v>148</v>
      </c>
      <c r="C10" s="12"/>
    </row>
    <row r="11" spans="1:23" ht="30" customHeight="1">
      <c r="A11" s="96">
        <v>9</v>
      </c>
      <c r="B11" s="19" t="s">
        <v>149</v>
      </c>
      <c r="C11" s="67"/>
    </row>
    <row r="12" spans="1:23" ht="31.9" customHeight="1">
      <c r="A12" s="20"/>
      <c r="B12" s="104" t="s">
        <v>316</v>
      </c>
      <c r="C12" s="20"/>
    </row>
  </sheetData>
  <pageMargins left="0.7" right="0.7" top="0.75" bottom="0.75" header="0" footer="0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6"/>
  <sheetViews>
    <sheetView view="pageBreakPreview" zoomScale="110" zoomScaleNormal="80" zoomScaleSheetLayoutView="110" workbookViewId="0">
      <selection activeCell="B4" sqref="B4"/>
    </sheetView>
  </sheetViews>
  <sheetFormatPr defaultColWidth="12.625" defaultRowHeight="14.25"/>
  <cols>
    <col min="1" max="1" width="5.125" customWidth="1"/>
    <col min="2" max="2" width="31.625" customWidth="1"/>
    <col min="3" max="3" width="36.625" customWidth="1"/>
    <col min="4" max="4" width="19.25" customWidth="1"/>
    <col min="5" max="24" width="7.625" customWidth="1"/>
  </cols>
  <sheetData>
    <row r="1" spans="1:24" ht="18.75">
      <c r="A1" s="35" t="s">
        <v>230</v>
      </c>
      <c r="B1" s="36"/>
      <c r="C1" s="3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">
      <c r="A2" s="37" t="s">
        <v>1</v>
      </c>
      <c r="B2" s="37" t="s">
        <v>18</v>
      </c>
      <c r="C2" s="37" t="s">
        <v>19</v>
      </c>
    </row>
    <row r="3" spans="1:24" ht="57" customHeight="1">
      <c r="A3" s="38">
        <v>1</v>
      </c>
      <c r="B3" s="39" t="s">
        <v>231</v>
      </c>
      <c r="C3" s="39" t="s">
        <v>232</v>
      </c>
      <c r="D3" s="10"/>
    </row>
    <row r="4" spans="1:24" ht="21.6" customHeight="1">
      <c r="A4" s="38">
        <v>2</v>
      </c>
      <c r="B4" s="38" t="s">
        <v>233</v>
      </c>
      <c r="C4" s="15"/>
      <c r="D4" s="10"/>
    </row>
    <row r="5" spans="1:24" ht="71.25" customHeight="1">
      <c r="A5" s="38">
        <v>3</v>
      </c>
      <c r="B5" s="38" t="s">
        <v>246</v>
      </c>
      <c r="C5" s="39" t="s">
        <v>234</v>
      </c>
      <c r="D5" s="85"/>
    </row>
    <row r="6" spans="1:24" ht="21.6" customHeight="1">
      <c r="A6" s="38">
        <v>4</v>
      </c>
      <c r="B6" s="38" t="s">
        <v>235</v>
      </c>
      <c r="C6" s="38" t="s">
        <v>247</v>
      </c>
      <c r="D6" s="10"/>
    </row>
  </sheetData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5BE993E958B54B99509C2EF7CBBDB3" ma:contentTypeVersion="12" ma:contentTypeDescription="Utwórz nowy dokument." ma:contentTypeScope="" ma:versionID="b15d6bea485564b111bef51dea6d9851">
  <xsd:schema xmlns:xsd="http://www.w3.org/2001/XMLSchema" xmlns:xs="http://www.w3.org/2001/XMLSchema" xmlns:p="http://schemas.microsoft.com/office/2006/metadata/properties" xmlns:ns2="1a240254-553a-4188-bb30-feb827118ca0" xmlns:ns3="843763e3-49bf-439f-9ed3-0c184cc36fed" targetNamespace="http://schemas.microsoft.com/office/2006/metadata/properties" ma:root="true" ma:fieldsID="e99b6e66cab935aabaededc903922c40" ns2:_="" ns3:_="">
    <xsd:import namespace="1a240254-553a-4188-bb30-feb827118ca0"/>
    <xsd:import namespace="843763e3-49bf-439f-9ed3-0c184cc36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40254-553a-4188-bb30-feb827118c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763e3-49bf-439f-9ed3-0c184cc36f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8C8563-522A-464F-9D8A-71FB4B696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240254-553a-4188-bb30-feb827118ca0"/>
    <ds:schemaRef ds:uri="843763e3-49bf-439f-9ed3-0c184cc36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4FEC70-E356-4D3F-A1D1-CC37FF4A7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0132B-4106-4040-9285-F473137A0A61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43763e3-49bf-439f-9ed3-0c184cc36fed"/>
    <ds:schemaRef ds:uri="1a240254-553a-4188-bb30-feb827118c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wprowadzenie</vt:lpstr>
      <vt:lpstr>wyposażenie pods</vt:lpstr>
      <vt:lpstr>wyp stanowisk</vt:lpstr>
      <vt:lpstr>narzędzia</vt:lpstr>
      <vt:lpstr>AGD</vt:lpstr>
      <vt:lpstr>mat. eksploatacyjne</vt:lpstr>
      <vt:lpstr>audio-wideo</vt:lpstr>
      <vt:lpstr>robotyka</vt:lpstr>
      <vt:lpstr>pomoce projektowe</vt:lpstr>
      <vt:lpstr>BHP</vt:lpstr>
      <vt:lpstr>AUDIO</vt:lpstr>
      <vt:lpstr>TECHNIKA</vt:lpstr>
      <vt:lpstr>narzędzia SP3</vt:lpstr>
      <vt:lpstr>robotyka SP3</vt:lpstr>
      <vt:lpstr>pom dyd 1-3</vt:lpstr>
      <vt:lpstr>pom dyd 4-8</vt:lpstr>
      <vt:lpstr>'audio-wideo'!Obszar_wydruku</vt:lpstr>
      <vt:lpstr>BHP!Obszar_wydruku</vt:lpstr>
      <vt:lpstr>'mat. eksploatacyjne'!Obszar_wydruku</vt:lpstr>
      <vt:lpstr>'narzędzia SP3'!Obszar_wydruku</vt:lpstr>
      <vt:lpstr>'pomoce projektowe'!Obszar_wydruku</vt:lpstr>
      <vt:lpstr>robotyka!Obszar_wydruku</vt:lpstr>
      <vt:lpstr>'robotyka SP3'!Obszar_wydruku</vt:lpstr>
      <vt:lpstr>TECHNIKA!Obszar_wydruku</vt:lpstr>
      <vt:lpstr>'wyp stanowisk'!Obszar_wydruku</vt:lpstr>
      <vt:lpstr>'wyposażenie pods'!Obszar_wydruku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AMJ</dc:creator>
  <cp:keywords/>
  <dc:description/>
  <cp:lastModifiedBy>Michał</cp:lastModifiedBy>
  <cp:revision/>
  <cp:lastPrinted>2021-11-30T11:22:50Z</cp:lastPrinted>
  <dcterms:created xsi:type="dcterms:W3CDTF">2021-08-06T14:37:24Z</dcterms:created>
  <dcterms:modified xsi:type="dcterms:W3CDTF">2021-12-06T15:24:32Z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0x010100795BE993E958B54B99509C2EF7CBBDB3</vt:lpwstr>
  </property>
</Properties>
</file>